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misv-file\ファイルサーバー\020100_総務課\810    指定統計\200 20 人口統計\01「統計あみ」\統計あみWeb版\HP用データ（H27～）\03 住民基本台帳人口（毎月）\作成済み\"/>
    </mc:Choice>
  </mc:AlternateContent>
  <bookViews>
    <workbookView xWindow="0" yWindow="0" windowWidth="28800" windowHeight="13395"/>
  </bookViews>
  <sheets>
    <sheet name="R8.8" sheetId="5" r:id="rId1"/>
    <sheet name="R8.7" sheetId="4" r:id="rId2"/>
    <sheet name="R8.6" sheetId="3" r:id="rId3"/>
    <sheet name="R8.5" sheetId="2" r:id="rId4"/>
    <sheet name="R8.4" sheetId="1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5" l="1"/>
  <c r="B30" i="5"/>
  <c r="D29" i="5"/>
  <c r="B29" i="5"/>
  <c r="D28" i="5"/>
  <c r="B28" i="5"/>
  <c r="D26" i="5"/>
  <c r="B26" i="5"/>
  <c r="F25" i="5"/>
  <c r="E25" i="5" s="1"/>
  <c r="F24" i="5"/>
  <c r="E24" i="5"/>
  <c r="C24" i="5"/>
  <c r="F23" i="5"/>
  <c r="E23" i="5" s="1"/>
  <c r="C23" i="5"/>
  <c r="F22" i="5"/>
  <c r="E22" i="5" s="1"/>
  <c r="F21" i="5"/>
  <c r="E21" i="5"/>
  <c r="C21" i="5"/>
  <c r="F20" i="5"/>
  <c r="E20" i="5"/>
  <c r="C20" i="5"/>
  <c r="F19" i="5"/>
  <c r="E19" i="5" s="1"/>
  <c r="F18" i="5"/>
  <c r="F17" i="5"/>
  <c r="E17" i="5" s="1"/>
  <c r="C17" i="5"/>
  <c r="F16" i="5"/>
  <c r="E16" i="5" s="1"/>
  <c r="F15" i="5"/>
  <c r="E15" i="5"/>
  <c r="C15" i="5"/>
  <c r="F14" i="5"/>
  <c r="E14" i="5"/>
  <c r="C14" i="5"/>
  <c r="F13" i="5"/>
  <c r="E13" i="5" s="1"/>
  <c r="F12" i="5"/>
  <c r="E12" i="5" s="1"/>
  <c r="F11" i="5"/>
  <c r="E11" i="5"/>
  <c r="C11" i="5"/>
  <c r="F10" i="5"/>
  <c r="E10" i="5" s="1"/>
  <c r="F9" i="5"/>
  <c r="E9" i="5"/>
  <c r="C9" i="5"/>
  <c r="F8" i="5"/>
  <c r="F7" i="5"/>
  <c r="E7" i="5" s="1"/>
  <c r="F6" i="5"/>
  <c r="E6" i="5" s="1"/>
  <c r="F5" i="5"/>
  <c r="E5" i="5"/>
  <c r="C5" i="5"/>
  <c r="F30" i="5" l="1"/>
  <c r="C6" i="5"/>
  <c r="C12" i="5"/>
  <c r="F29" i="5"/>
  <c r="F28" i="5"/>
  <c r="C8" i="5"/>
  <c r="C18" i="5"/>
  <c r="E8" i="5"/>
  <c r="E18" i="5"/>
  <c r="C28" i="5"/>
  <c r="G10" i="5"/>
  <c r="C7" i="5"/>
  <c r="C10" i="5"/>
  <c r="C13" i="5"/>
  <c r="C16" i="5"/>
  <c r="C19" i="5"/>
  <c r="C22" i="5"/>
  <c r="C25" i="5"/>
  <c r="F26" i="5"/>
  <c r="E30" i="5" s="1"/>
  <c r="D30" i="4"/>
  <c r="B30" i="4"/>
  <c r="D29" i="4"/>
  <c r="B29" i="4"/>
  <c r="D28" i="4"/>
  <c r="B28" i="4"/>
  <c r="D26" i="4"/>
  <c r="B26" i="4"/>
  <c r="F25" i="4"/>
  <c r="E25" i="4"/>
  <c r="C25" i="4"/>
  <c r="F24" i="4"/>
  <c r="E24" i="4" s="1"/>
  <c r="F23" i="4"/>
  <c r="E23" i="4"/>
  <c r="C23" i="4"/>
  <c r="F22" i="4"/>
  <c r="E22" i="4"/>
  <c r="C22" i="4"/>
  <c r="F21" i="4"/>
  <c r="E21" i="4"/>
  <c r="C21" i="4"/>
  <c r="F20" i="4"/>
  <c r="E20" i="4" s="1"/>
  <c r="F19" i="4"/>
  <c r="E19" i="4"/>
  <c r="C19" i="4"/>
  <c r="F18" i="4"/>
  <c r="E18" i="4"/>
  <c r="C18" i="4"/>
  <c r="F17" i="4"/>
  <c r="E17" i="4"/>
  <c r="C17" i="4"/>
  <c r="F16" i="4"/>
  <c r="E16" i="4" s="1"/>
  <c r="F15" i="4"/>
  <c r="E15" i="4" s="1"/>
  <c r="C15" i="4"/>
  <c r="F14" i="4"/>
  <c r="E14" i="4"/>
  <c r="C14" i="4"/>
  <c r="F13" i="4"/>
  <c r="E13" i="4"/>
  <c r="C13" i="4"/>
  <c r="F12" i="4"/>
  <c r="C12" i="4" s="1"/>
  <c r="E12" i="4"/>
  <c r="F11" i="4"/>
  <c r="E11" i="4"/>
  <c r="C11" i="4"/>
  <c r="F10" i="4"/>
  <c r="E10" i="4"/>
  <c r="C10" i="4"/>
  <c r="F9" i="4"/>
  <c r="E9" i="4"/>
  <c r="C9" i="4"/>
  <c r="F8" i="4"/>
  <c r="E8" i="4"/>
  <c r="F7" i="4"/>
  <c r="E7" i="4"/>
  <c r="C7" i="4"/>
  <c r="F6" i="4"/>
  <c r="E6" i="4"/>
  <c r="C6" i="4"/>
  <c r="F5" i="4"/>
  <c r="F28" i="4" s="1"/>
  <c r="E5" i="4"/>
  <c r="C5" i="4"/>
  <c r="G7" i="5" l="1"/>
  <c r="C29" i="5"/>
  <c r="G23" i="5"/>
  <c r="E26" i="5"/>
  <c r="G28" i="5"/>
  <c r="C26" i="5"/>
  <c r="G20" i="5"/>
  <c r="G24" i="5"/>
  <c r="G5" i="5"/>
  <c r="G18" i="5"/>
  <c r="G6" i="5"/>
  <c r="C30" i="5"/>
  <c r="G12" i="5"/>
  <c r="G15" i="5"/>
  <c r="G17" i="5"/>
  <c r="G14" i="5"/>
  <c r="G25" i="5"/>
  <c r="G8" i="5"/>
  <c r="E28" i="5"/>
  <c r="G30" i="5"/>
  <c r="E29" i="5"/>
  <c r="G22" i="5"/>
  <c r="G19" i="5"/>
  <c r="G21" i="5"/>
  <c r="G16" i="5"/>
  <c r="G13" i="5"/>
  <c r="G11" i="5"/>
  <c r="G29" i="5"/>
  <c r="G9" i="5"/>
  <c r="C16" i="4"/>
  <c r="C20" i="4"/>
  <c r="C24" i="4"/>
  <c r="F29" i="4"/>
  <c r="C8" i="4"/>
  <c r="F30" i="4"/>
  <c r="F26" i="4"/>
  <c r="G6" i="4" s="1"/>
  <c r="D30" i="3"/>
  <c r="B30" i="3"/>
  <c r="D29" i="3"/>
  <c r="B29" i="3"/>
  <c r="D28" i="3"/>
  <c r="B28" i="3"/>
  <c r="D26" i="3"/>
  <c r="B26" i="3"/>
  <c r="F25" i="3"/>
  <c r="E25" i="3" s="1"/>
  <c r="F24" i="3"/>
  <c r="E24" i="3"/>
  <c r="C24" i="3"/>
  <c r="F23" i="3"/>
  <c r="E23" i="3" s="1"/>
  <c r="F22" i="3"/>
  <c r="E22" i="3" s="1"/>
  <c r="C22" i="3"/>
  <c r="F21" i="3"/>
  <c r="E21" i="3" s="1"/>
  <c r="C21" i="3"/>
  <c r="F20" i="3"/>
  <c r="E20" i="3"/>
  <c r="C20" i="3"/>
  <c r="F19" i="3"/>
  <c r="E19" i="3" s="1"/>
  <c r="F18" i="3"/>
  <c r="E18" i="3" s="1"/>
  <c r="F17" i="3"/>
  <c r="C17" i="3" s="1"/>
  <c r="F16" i="3"/>
  <c r="E16" i="3" s="1"/>
  <c r="F15" i="3"/>
  <c r="E15" i="3" s="1"/>
  <c r="F14" i="3"/>
  <c r="E14" i="3"/>
  <c r="C14" i="3"/>
  <c r="F13" i="3"/>
  <c r="E13" i="3"/>
  <c r="C13" i="3"/>
  <c r="F12" i="3"/>
  <c r="E12" i="3" s="1"/>
  <c r="F11" i="3"/>
  <c r="E11" i="3" s="1"/>
  <c r="F10" i="3"/>
  <c r="E10" i="3" s="1"/>
  <c r="C10" i="3"/>
  <c r="F9" i="3"/>
  <c r="E9" i="3" s="1"/>
  <c r="F8" i="3"/>
  <c r="E8" i="3"/>
  <c r="C8" i="3"/>
  <c r="F7" i="3"/>
  <c r="E7" i="3" s="1"/>
  <c r="F6" i="3"/>
  <c r="E6" i="3" s="1"/>
  <c r="F5" i="3"/>
  <c r="E5" i="3"/>
  <c r="C5" i="3"/>
  <c r="G29" i="4" l="1"/>
  <c r="G30" i="4"/>
  <c r="E29" i="4"/>
  <c r="G23" i="4"/>
  <c r="C29" i="4"/>
  <c r="E26" i="4"/>
  <c r="G21" i="4"/>
  <c r="G9" i="4"/>
  <c r="G12" i="4"/>
  <c r="E28" i="4"/>
  <c r="G18" i="4"/>
  <c r="G20" i="4"/>
  <c r="G8" i="4"/>
  <c r="G14" i="4"/>
  <c r="C28" i="4"/>
  <c r="E30" i="4"/>
  <c r="G24" i="4"/>
  <c r="C30" i="4"/>
  <c r="G25" i="4"/>
  <c r="G22" i="4"/>
  <c r="G19" i="4"/>
  <c r="G16" i="4"/>
  <c r="G13" i="4"/>
  <c r="G10" i="4"/>
  <c r="G7" i="4"/>
  <c r="G15" i="4"/>
  <c r="G17" i="4"/>
  <c r="C26" i="4"/>
  <c r="G5" i="4"/>
  <c r="G11" i="4"/>
  <c r="G28" i="4"/>
  <c r="C9" i="3"/>
  <c r="C16" i="3"/>
  <c r="C6" i="3"/>
  <c r="E17" i="3"/>
  <c r="C18" i="3"/>
  <c r="C25" i="3"/>
  <c r="C12" i="3"/>
  <c r="F28" i="3"/>
  <c r="F30" i="3"/>
  <c r="C7" i="3"/>
  <c r="C11" i="3"/>
  <c r="C15" i="3"/>
  <c r="C19" i="3"/>
  <c r="C23" i="3"/>
  <c r="F29" i="3"/>
  <c r="F26" i="3"/>
  <c r="G9" i="3" s="1"/>
  <c r="D30" i="2"/>
  <c r="B30" i="2"/>
  <c r="D29" i="2"/>
  <c r="B29" i="2"/>
  <c r="D28" i="2"/>
  <c r="B28" i="2"/>
  <c r="D26" i="2"/>
  <c r="B26" i="2"/>
  <c r="F25" i="2"/>
  <c r="E25" i="2"/>
  <c r="C25" i="2"/>
  <c r="F24" i="2"/>
  <c r="G24" i="2" s="1"/>
  <c r="E24" i="2"/>
  <c r="C24" i="2"/>
  <c r="F23" i="2"/>
  <c r="E23" i="2"/>
  <c r="C23" i="2"/>
  <c r="F22" i="2"/>
  <c r="E22" i="2"/>
  <c r="C22" i="2"/>
  <c r="F21" i="2"/>
  <c r="G21" i="2" s="1"/>
  <c r="E21" i="2"/>
  <c r="C21" i="2"/>
  <c r="F20" i="2"/>
  <c r="G20" i="2" s="1"/>
  <c r="E20" i="2"/>
  <c r="C20" i="2"/>
  <c r="F19" i="2"/>
  <c r="E19" i="2"/>
  <c r="C19" i="2"/>
  <c r="F18" i="2"/>
  <c r="E18" i="2"/>
  <c r="C18" i="2"/>
  <c r="F17" i="2"/>
  <c r="G17" i="2" s="1"/>
  <c r="F16" i="2"/>
  <c r="E16" i="2"/>
  <c r="C16" i="2"/>
  <c r="F15" i="2"/>
  <c r="E15" i="2"/>
  <c r="C15" i="2"/>
  <c r="F14" i="2"/>
  <c r="E14" i="2"/>
  <c r="C14" i="2"/>
  <c r="F13" i="2"/>
  <c r="E13" i="2"/>
  <c r="C13" i="2"/>
  <c r="F12" i="2"/>
  <c r="G12" i="2" s="1"/>
  <c r="E12" i="2"/>
  <c r="C12" i="2"/>
  <c r="F11" i="2"/>
  <c r="E11" i="2"/>
  <c r="C11" i="2"/>
  <c r="F10" i="2"/>
  <c r="E10" i="2"/>
  <c r="C10" i="2"/>
  <c r="F9" i="2"/>
  <c r="E9" i="2"/>
  <c r="C9" i="2"/>
  <c r="F8" i="2"/>
  <c r="G8" i="2" s="1"/>
  <c r="E8" i="2"/>
  <c r="C8" i="2"/>
  <c r="F7" i="2"/>
  <c r="E7" i="2"/>
  <c r="C7" i="2"/>
  <c r="F6" i="2"/>
  <c r="E6" i="2"/>
  <c r="C6" i="2"/>
  <c r="F5" i="2"/>
  <c r="F26" i="2" s="1"/>
  <c r="E5" i="2"/>
  <c r="C5" i="2"/>
  <c r="G30" i="3" l="1"/>
  <c r="G14" i="3"/>
  <c r="E28" i="3"/>
  <c r="C28" i="3"/>
  <c r="G8" i="3"/>
  <c r="G5" i="3"/>
  <c r="G24" i="3"/>
  <c r="G20" i="3"/>
  <c r="G12" i="3"/>
  <c r="C29" i="3"/>
  <c r="G29" i="3"/>
  <c r="G6" i="3"/>
  <c r="E30" i="3"/>
  <c r="E26" i="3"/>
  <c r="C30" i="3"/>
  <c r="C26" i="3"/>
  <c r="E29" i="3"/>
  <c r="G21" i="3"/>
  <c r="G23" i="3"/>
  <c r="G17" i="3"/>
  <c r="G18" i="3"/>
  <c r="G15" i="3"/>
  <c r="G25" i="3"/>
  <c r="G22" i="3"/>
  <c r="G19" i="3"/>
  <c r="G16" i="3"/>
  <c r="G13" i="3"/>
  <c r="G10" i="3"/>
  <c r="G7" i="3"/>
  <c r="G11" i="3"/>
  <c r="G28" i="3"/>
  <c r="G19" i="2"/>
  <c r="G10" i="2"/>
  <c r="G25" i="2"/>
  <c r="G16" i="2"/>
  <c r="G22" i="2"/>
  <c r="G7" i="2"/>
  <c r="G13" i="2"/>
  <c r="E28" i="2"/>
  <c r="G9" i="2"/>
  <c r="G18" i="2"/>
  <c r="G14" i="2"/>
  <c r="C30" i="2"/>
  <c r="C26" i="2"/>
  <c r="E26" i="2"/>
  <c r="C28" i="2"/>
  <c r="G6" i="2"/>
  <c r="C29" i="2"/>
  <c r="G23" i="2"/>
  <c r="E29" i="2"/>
  <c r="G11" i="2"/>
  <c r="G15" i="2"/>
  <c r="E30" i="2"/>
  <c r="F29" i="2"/>
  <c r="G29" i="2" s="1"/>
  <c r="E17" i="2"/>
  <c r="F28" i="2"/>
  <c r="G28" i="2" s="1"/>
  <c r="F30" i="2"/>
  <c r="G30" i="2" s="1"/>
  <c r="C17" i="2"/>
  <c r="G5" i="2"/>
  <c r="D30" i="1"/>
  <c r="B30" i="1"/>
  <c r="D29" i="1"/>
  <c r="B29" i="1"/>
  <c r="D28" i="1"/>
  <c r="B28" i="1"/>
  <c r="D26" i="1"/>
  <c r="B26" i="1"/>
  <c r="F25" i="1"/>
  <c r="E25" i="1" s="1"/>
  <c r="F24" i="1"/>
  <c r="C24" i="1" s="1"/>
  <c r="F23" i="1"/>
  <c r="C23" i="1" s="1"/>
  <c r="F22" i="1"/>
  <c r="E22" i="1" s="1"/>
  <c r="F21" i="1"/>
  <c r="E21" i="1" s="1"/>
  <c r="F20" i="1"/>
  <c r="C20" i="1" s="1"/>
  <c r="F19" i="1"/>
  <c r="E19" i="1" s="1"/>
  <c r="F18" i="1"/>
  <c r="E18" i="1"/>
  <c r="C18" i="1"/>
  <c r="F17" i="1"/>
  <c r="C17" i="1" s="1"/>
  <c r="F16" i="1"/>
  <c r="C16" i="1" s="1"/>
  <c r="F15" i="1"/>
  <c r="C15" i="1" s="1"/>
  <c r="F14" i="1"/>
  <c r="C14" i="1" s="1"/>
  <c r="F13" i="1"/>
  <c r="E13" i="1" s="1"/>
  <c r="F12" i="1"/>
  <c r="E12" i="1"/>
  <c r="C12" i="1"/>
  <c r="F11" i="1"/>
  <c r="C11" i="1" s="1"/>
  <c r="E11" i="1"/>
  <c r="F10" i="1"/>
  <c r="C10" i="1" s="1"/>
  <c r="F9" i="1"/>
  <c r="E9" i="1" s="1"/>
  <c r="F8" i="1"/>
  <c r="C8" i="1" s="1"/>
  <c r="F7" i="1"/>
  <c r="E7" i="1"/>
  <c r="C7" i="1"/>
  <c r="F6" i="1"/>
  <c r="E6" i="1"/>
  <c r="C6" i="1"/>
  <c r="F5" i="1"/>
  <c r="C5" i="1" s="1"/>
  <c r="E15" i="1" l="1"/>
  <c r="E23" i="1"/>
  <c r="E8" i="1"/>
  <c r="E16" i="1"/>
  <c r="C9" i="1"/>
  <c r="E20" i="1"/>
  <c r="C22" i="1"/>
  <c r="E10" i="1"/>
  <c r="C25" i="1"/>
  <c r="C21" i="1"/>
  <c r="C13" i="1"/>
  <c r="E24" i="1"/>
  <c r="F30" i="1"/>
  <c r="E5" i="1"/>
  <c r="E14" i="1"/>
  <c r="C19" i="1"/>
  <c r="F29" i="1"/>
  <c r="F28" i="1"/>
  <c r="E17" i="1"/>
  <c r="F26" i="1"/>
  <c r="G11" i="1" s="1"/>
  <c r="G22" i="1" l="1"/>
  <c r="C28" i="1"/>
  <c r="G12" i="1"/>
  <c r="G5" i="1"/>
  <c r="E28" i="1"/>
  <c r="G8" i="1"/>
  <c r="E26" i="1"/>
  <c r="G10" i="1"/>
  <c r="G17" i="1"/>
  <c r="G14" i="1"/>
  <c r="C29" i="1"/>
  <c r="C26" i="1"/>
  <c r="E30" i="1"/>
  <c r="G21" i="1"/>
  <c r="G19" i="1"/>
  <c r="G16" i="1"/>
  <c r="G28" i="1"/>
  <c r="C30" i="1"/>
  <c r="G7" i="1"/>
  <c r="G18" i="1"/>
  <c r="E29" i="1"/>
  <c r="G25" i="1"/>
  <c r="G29" i="1"/>
  <c r="G9" i="1"/>
  <c r="G15" i="1"/>
  <c r="G23" i="1"/>
  <c r="G30" i="1"/>
  <c r="G6" i="1"/>
  <c r="G20" i="1"/>
  <c r="G13" i="1"/>
  <c r="G24" i="1"/>
</calcChain>
</file>

<file path=xl/sharedStrings.xml><?xml version="1.0" encoding="utf-8"?>
<sst xmlns="http://schemas.openxmlformats.org/spreadsheetml/2006/main" count="165" uniqueCount="30">
  <si>
    <t>阿見町年齢段階別統計(住民基本台帳）</t>
    <rPh sb="0" eb="2">
      <t>アミ</t>
    </rPh>
    <rPh sb="2" eb="3">
      <t>マチ</t>
    </rPh>
    <rPh sb="3" eb="5">
      <t>ネンレイ</t>
    </rPh>
    <rPh sb="5" eb="7">
      <t>ダンカイ</t>
    </rPh>
    <rPh sb="7" eb="8">
      <t>ベツ</t>
    </rPh>
    <rPh sb="8" eb="10">
      <t>トウケイ</t>
    </rPh>
    <rPh sb="11" eb="13">
      <t>ジュウミン</t>
    </rPh>
    <rPh sb="13" eb="15">
      <t>キホン</t>
    </rPh>
    <rPh sb="15" eb="17">
      <t>ダイチョウ</t>
    </rPh>
    <phoneticPr fontId="4"/>
  </si>
  <si>
    <t>年齢</t>
    <rPh sb="0" eb="2">
      <t>ネンレイ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</si>
  <si>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</si>
  <si>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</si>
  <si>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</si>
  <si>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</si>
  <si>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</si>
  <si>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</si>
  <si>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</si>
  <si>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</si>
  <si>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</si>
  <si>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</si>
  <si>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</si>
  <si>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</si>
  <si>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</si>
  <si>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</si>
  <si>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</si>
  <si>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</si>
  <si>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</si>
  <si>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</si>
  <si>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</si>
  <si>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</si>
  <si>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</si>
  <si>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</si>
  <si>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</si>
  <si>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100-</t>
  </si>
  <si>
    <t>0-14</t>
  </si>
  <si>
    <t>15-64</t>
  </si>
  <si>
    <t>65-</t>
  </si>
  <si>
    <t>平均年齢</t>
    <rPh sb="0" eb="2">
      <t>ヘイキン</t>
    </rPh>
    <rPh sb="2" eb="4">
      <t>ネンレイ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</si>
</sst>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%"/>
    <numFmt numFmtId="177" formatCode="#,##0.0;[Red]\-#,##0.0"/>
  </numFmts>
  <fonts count="5" x14ac:knownFonts="1"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4">
    <xf numFmtId="0" fontId="0" fillId="0" borderId="0" xfId="0"/>
    <xf numFmtId="0" fontId="0" fillId="0" borderId="0" xfId="0" applyFont="1" applyAlignment="1"/>
    <xf numFmtId="49" fontId="2" fillId="0" borderId="0" xfId="0" applyNumberFormat="1" applyFont="1" applyAlignment="1">
      <alignment horizontal="center"/>
    </xf>
    <xf numFmtId="49" fontId="1" fillId="0" borderId="0" xfId="1" applyNumberFormat="1" applyFont="1" applyAlignment="1">
      <alignment horizontal="center"/>
    </xf>
    <xf numFmtId="49" fontId="1" fillId="0" borderId="0" xfId="2" applyNumberFormat="1" applyFont="1" applyAlignment="1">
      <alignment horizontal="center"/>
    </xf>
    <xf numFmtId="38" fontId="1" fillId="0" borderId="0" xfId="1" applyFont="1" applyAlignment="1"/>
    <xf numFmtId="57" fontId="1" fillId="0" borderId="0" xfId="2" applyNumberFormat="1" applyFont="1" applyAlignment="1" applyProtection="1">
      <alignment horizontal="center"/>
      <protection locked="0"/>
    </xf>
    <xf numFmtId="10" fontId="1" fillId="0" borderId="0" xfId="2" applyNumberFormat="1" applyFont="1" applyAlignment="1"/>
    <xf numFmtId="176" fontId="1" fillId="0" borderId="0" xfId="2" applyNumberFormat="1" applyFont="1" applyAlignment="1"/>
    <xf numFmtId="49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38" fontId="1" fillId="0" borderId="0" xfId="1" applyFont="1" applyBorder="1" applyAlignment="1">
      <alignment horizontal="right"/>
    </xf>
    <xf numFmtId="49" fontId="2" fillId="0" borderId="5" xfId="0" applyNumberFormat="1" applyFont="1" applyBorder="1" applyAlignment="1">
      <alignment horizontal="center"/>
    </xf>
    <xf numFmtId="38" fontId="1" fillId="0" borderId="6" xfId="1" applyFont="1" applyFill="1" applyBorder="1" applyAlignment="1" applyProtection="1">
      <alignment horizontal="right"/>
      <protection locked="0"/>
    </xf>
    <xf numFmtId="10" fontId="1" fillId="0" borderId="6" xfId="2" applyNumberFormat="1" applyFont="1" applyFill="1" applyBorder="1" applyAlignment="1">
      <alignment horizontal="right"/>
    </xf>
    <xf numFmtId="38" fontId="1" fillId="0" borderId="6" xfId="1" applyFont="1" applyFill="1" applyBorder="1" applyAlignment="1">
      <alignment horizontal="right"/>
    </xf>
    <xf numFmtId="38" fontId="1" fillId="0" borderId="0" xfId="1" applyFont="1" applyAlignment="1">
      <alignment horizontal="right"/>
    </xf>
    <xf numFmtId="38" fontId="0" fillId="0" borderId="0" xfId="0" applyNumberFormat="1" applyFont="1" applyAlignment="1"/>
    <xf numFmtId="177" fontId="1" fillId="0" borderId="0" xfId="1" applyNumberFormat="1" applyFont="1" applyAlignment="1">
      <alignment horizontal="right"/>
    </xf>
    <xf numFmtId="49" fontId="2" fillId="0" borderId="7" xfId="0" applyNumberFormat="1" applyFont="1" applyBorder="1" applyAlignment="1">
      <alignment horizontal="center"/>
    </xf>
    <xf numFmtId="38" fontId="1" fillId="0" borderId="8" xfId="1" applyFont="1" applyFill="1" applyBorder="1" applyAlignment="1" applyProtection="1">
      <alignment horizontal="right"/>
      <protection locked="0"/>
    </xf>
    <xf numFmtId="10" fontId="1" fillId="0" borderId="9" xfId="2" applyNumberFormat="1" applyFont="1" applyFill="1" applyBorder="1" applyAlignment="1">
      <alignment horizontal="right"/>
    </xf>
    <xf numFmtId="38" fontId="1" fillId="0" borderId="10" xfId="1" applyFont="1" applyFill="1" applyBorder="1" applyAlignment="1" applyProtection="1">
      <alignment horizontal="right"/>
      <protection locked="0"/>
    </xf>
    <xf numFmtId="10" fontId="1" fillId="0" borderId="10" xfId="2" applyNumberFormat="1" applyFont="1" applyFill="1" applyBorder="1" applyAlignment="1">
      <alignment horizontal="right"/>
    </xf>
    <xf numFmtId="38" fontId="1" fillId="0" borderId="11" xfId="1" applyFont="1" applyFill="1" applyBorder="1" applyAlignment="1">
      <alignment horizontal="right"/>
    </xf>
    <xf numFmtId="38" fontId="1" fillId="0" borderId="0" xfId="1" applyFont="1" applyFill="1" applyAlignment="1">
      <alignment horizontal="right"/>
    </xf>
    <xf numFmtId="10" fontId="1" fillId="0" borderId="0" xfId="2" applyNumberFormat="1" applyFont="1" applyFill="1" applyAlignment="1">
      <alignment horizontal="right"/>
    </xf>
    <xf numFmtId="176" fontId="1" fillId="0" borderId="0" xfId="2" applyNumberFormat="1" applyFont="1" applyFill="1" applyAlignment="1">
      <alignment horizontal="right"/>
    </xf>
    <xf numFmtId="38" fontId="1" fillId="0" borderId="12" xfId="1" applyFont="1" applyFill="1" applyBorder="1" applyAlignment="1">
      <alignment horizontal="right"/>
    </xf>
    <xf numFmtId="10" fontId="1" fillId="0" borderId="12" xfId="2" applyNumberFormat="1" applyFont="1" applyFill="1" applyBorder="1" applyAlignment="1">
      <alignment horizontal="right"/>
    </xf>
    <xf numFmtId="38" fontId="1" fillId="0" borderId="0" xfId="1" applyFont="1" applyFill="1" applyAlignment="1"/>
    <xf numFmtId="10" fontId="1" fillId="0" borderId="0" xfId="2" applyNumberFormat="1" applyFont="1" applyFill="1" applyAlignment="1"/>
    <xf numFmtId="176" fontId="1" fillId="0" borderId="0" xfId="2" applyNumberFormat="1" applyFont="1" applyFill="1" applyAlignment="1"/>
    <xf numFmtId="40" fontId="1" fillId="0" borderId="12" xfId="1" applyNumberFormat="1" applyFont="1" applyFill="1" applyBorder="1" applyAlignment="1" applyProtection="1">
      <alignment horizontal="right"/>
      <protection locked="0"/>
    </xf>
    <xf numFmtId="0" fontId="0" fillId="0" borderId="1" xfId="0" applyFont="1" applyBorder="1" applyAlignment="1"/>
    <xf numFmtId="38" fontId="1" fillId="0" borderId="0" xfId="1" applyNumberFormat="1" applyFont="1" applyAlignme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38" fontId="2" fillId="0" borderId="2" xfId="1" applyFont="1" applyBorder="1" applyAlignment="1">
      <alignment horizontal="center"/>
    </xf>
    <xf numFmtId="38" fontId="2" fillId="0" borderId="3" xfId="1" applyFont="1" applyBorder="1" applyAlignment="1">
      <alignment horizontal="center"/>
    </xf>
    <xf numFmtId="38" fontId="2" fillId="0" borderId="4" xfId="1" applyFont="1" applyBorder="1" applyAlignment="1">
      <alignment horizont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workbookViewId="0">
      <selection activeCell="M34" sqref="M34"/>
    </sheetView>
  </sheetViews>
  <sheetFormatPr defaultRowHeight="18.75" x14ac:dyDescent="0.4"/>
  <cols>
    <col min="1" max="1" width="11.125" style="39" customWidth="1"/>
    <col min="2" max="2" width="11.125" style="35" customWidth="1"/>
    <col min="3" max="3" width="11.125" style="7" customWidth="1"/>
    <col min="4" max="4" width="11.125" style="35" customWidth="1"/>
    <col min="5" max="5" width="11.125" style="7" customWidth="1"/>
    <col min="6" max="6" width="11.125" style="35" customWidth="1"/>
    <col min="7" max="7" width="11.125" style="8" customWidth="1"/>
    <col min="8" max="16384" width="9" style="1"/>
  </cols>
  <sheetData>
    <row r="1" spans="1:10" x14ac:dyDescent="0.4">
      <c r="A1" s="40" t="s">
        <v>0</v>
      </c>
      <c r="B1" s="40"/>
      <c r="C1" s="40"/>
      <c r="D1" s="40"/>
      <c r="E1" s="40"/>
      <c r="F1" s="40"/>
      <c r="G1" s="40"/>
    </row>
    <row r="2" spans="1:10" x14ac:dyDescent="0.4">
      <c r="B2" s="3"/>
      <c r="C2" s="4"/>
      <c r="D2" s="3"/>
      <c r="E2" s="4"/>
      <c r="F2" s="5"/>
      <c r="G2" s="6">
        <v>46235</v>
      </c>
    </row>
    <row r="3" spans="1:10" x14ac:dyDescent="0.4">
      <c r="B3" s="5"/>
      <c r="D3" s="5"/>
      <c r="F3" s="5"/>
    </row>
    <row r="4" spans="1:10" s="10" customFormat="1" x14ac:dyDescent="0.4">
      <c r="A4" s="9" t="s">
        <v>1</v>
      </c>
      <c r="B4" s="41" t="s">
        <v>2</v>
      </c>
      <c r="C4" s="42"/>
      <c r="D4" s="43" t="s">
        <v>3</v>
      </c>
      <c r="E4" s="42"/>
      <c r="F4" s="43" t="s">
        <v>4</v>
      </c>
      <c r="G4" s="42"/>
      <c r="I4" s="11"/>
      <c r="J4" s="11"/>
    </row>
    <row r="5" spans="1:10" x14ac:dyDescent="0.4">
      <c r="A5" s="12" t="s">
        <v>5</v>
      </c>
      <c r="B5" s="13">
        <v>970</v>
      </c>
      <c r="C5" s="14">
        <f>B5/F5</f>
        <v>0.50998948475289174</v>
      </c>
      <c r="D5" s="13">
        <v>932</v>
      </c>
      <c r="E5" s="14">
        <f t="shared" ref="E5:E26" si="0">D5/F5</f>
        <v>0.49001051524710831</v>
      </c>
      <c r="F5" s="15">
        <f>B5+D5</f>
        <v>1902</v>
      </c>
      <c r="G5" s="14">
        <f t="shared" ref="G5:G25" si="1">F5/$F$26</f>
        <v>3.774408636291475E-2</v>
      </c>
      <c r="I5" s="11"/>
      <c r="J5" s="11"/>
    </row>
    <row r="6" spans="1:10" x14ac:dyDescent="0.4">
      <c r="A6" s="12" t="s">
        <v>6</v>
      </c>
      <c r="B6" s="13">
        <v>1063</v>
      </c>
      <c r="C6" s="14">
        <f t="shared" ref="C6:C26" si="2">B6/F6</f>
        <v>0.50691463996185027</v>
      </c>
      <c r="D6" s="13">
        <v>1034</v>
      </c>
      <c r="E6" s="14">
        <f t="shared" si="0"/>
        <v>0.49308536003814973</v>
      </c>
      <c r="F6" s="15">
        <f t="shared" ref="F6:F25" si="3">B6+D6</f>
        <v>2097</v>
      </c>
      <c r="G6" s="14">
        <f t="shared" si="1"/>
        <v>4.1613748214002225E-2</v>
      </c>
      <c r="I6" s="11"/>
      <c r="J6" s="11"/>
    </row>
    <row r="7" spans="1:10" x14ac:dyDescent="0.4">
      <c r="A7" s="12" t="s">
        <v>7</v>
      </c>
      <c r="B7" s="13">
        <v>1123</v>
      </c>
      <c r="C7" s="14">
        <f>B7/F7</f>
        <v>0.50975941897412624</v>
      </c>
      <c r="D7" s="13">
        <v>1080</v>
      </c>
      <c r="E7" s="14">
        <f t="shared" si="0"/>
        <v>0.49024058102587381</v>
      </c>
      <c r="F7" s="15">
        <f t="shared" si="3"/>
        <v>2203</v>
      </c>
      <c r="G7" s="14">
        <f t="shared" si="1"/>
        <v>4.3717256707413873E-2</v>
      </c>
      <c r="I7" s="16"/>
      <c r="J7" s="17"/>
    </row>
    <row r="8" spans="1:10" x14ac:dyDescent="0.4">
      <c r="A8" s="12" t="s">
        <v>8</v>
      </c>
      <c r="B8" s="13">
        <v>1141</v>
      </c>
      <c r="C8" s="14">
        <f t="shared" si="2"/>
        <v>0.50509074811863652</v>
      </c>
      <c r="D8" s="13">
        <v>1118</v>
      </c>
      <c r="E8" s="14">
        <f t="shared" si="0"/>
        <v>0.49490925188136342</v>
      </c>
      <c r="F8" s="15">
        <f t="shared" si="3"/>
        <v>2259</v>
      </c>
      <c r="G8" s="14">
        <f t="shared" si="1"/>
        <v>4.4828544213367204E-2</v>
      </c>
      <c r="I8" s="16"/>
    </row>
    <row r="9" spans="1:10" x14ac:dyDescent="0.4">
      <c r="A9" s="12" t="s">
        <v>9</v>
      </c>
      <c r="B9" s="13">
        <v>1211</v>
      </c>
      <c r="C9" s="14">
        <f t="shared" si="2"/>
        <v>0.5020729684908789</v>
      </c>
      <c r="D9" s="13">
        <v>1201</v>
      </c>
      <c r="E9" s="14">
        <f t="shared" si="0"/>
        <v>0.49792703150912104</v>
      </c>
      <c r="F9" s="15">
        <f t="shared" si="3"/>
        <v>2412</v>
      </c>
      <c r="G9" s="14">
        <f t="shared" si="1"/>
        <v>4.7864740434989679E-2</v>
      </c>
      <c r="I9" s="16"/>
    </row>
    <row r="10" spans="1:10" x14ac:dyDescent="0.4">
      <c r="A10" s="12" t="s">
        <v>10</v>
      </c>
      <c r="B10" s="13">
        <v>1386</v>
      </c>
      <c r="C10" s="14">
        <f t="shared" si="2"/>
        <v>0.51162790697674421</v>
      </c>
      <c r="D10" s="13">
        <v>1323</v>
      </c>
      <c r="E10" s="14">
        <f t="shared" si="0"/>
        <v>0.48837209302325579</v>
      </c>
      <c r="F10" s="15">
        <f t="shared" si="3"/>
        <v>2709</v>
      </c>
      <c r="G10" s="14">
        <f t="shared" si="1"/>
        <v>5.375853310049214E-2</v>
      </c>
      <c r="I10" s="16"/>
    </row>
    <row r="11" spans="1:10" x14ac:dyDescent="0.4">
      <c r="A11" s="12" t="s">
        <v>11</v>
      </c>
      <c r="B11" s="13">
        <v>1545</v>
      </c>
      <c r="C11" s="14">
        <f t="shared" si="2"/>
        <v>0.52533151989119342</v>
      </c>
      <c r="D11" s="13">
        <v>1396</v>
      </c>
      <c r="E11" s="14">
        <f t="shared" si="0"/>
        <v>0.47466848010880652</v>
      </c>
      <c r="F11" s="15">
        <f t="shared" si="3"/>
        <v>2941</v>
      </c>
      <c r="G11" s="14">
        <f t="shared" si="1"/>
        <v>5.836243848229878E-2</v>
      </c>
      <c r="I11" s="16"/>
    </row>
    <row r="12" spans="1:10" x14ac:dyDescent="0.4">
      <c r="A12" s="12" t="s">
        <v>12</v>
      </c>
      <c r="B12" s="13">
        <v>1630</v>
      </c>
      <c r="C12" s="14">
        <f t="shared" si="2"/>
        <v>0.53495241220872991</v>
      </c>
      <c r="D12" s="13">
        <v>1417</v>
      </c>
      <c r="E12" s="14">
        <f t="shared" si="0"/>
        <v>0.46504758779127009</v>
      </c>
      <c r="F12" s="15">
        <f t="shared" si="3"/>
        <v>3047</v>
      </c>
      <c r="G12" s="14">
        <f t="shared" si="1"/>
        <v>6.0465946975710429E-2</v>
      </c>
      <c r="I12" s="16"/>
    </row>
    <row r="13" spans="1:10" x14ac:dyDescent="0.4">
      <c r="A13" s="12" t="s">
        <v>13</v>
      </c>
      <c r="B13" s="13">
        <v>1765</v>
      </c>
      <c r="C13" s="14">
        <f t="shared" si="2"/>
        <v>0.53355501813784767</v>
      </c>
      <c r="D13" s="13">
        <v>1543</v>
      </c>
      <c r="E13" s="14">
        <f t="shared" si="0"/>
        <v>0.46644498186215233</v>
      </c>
      <c r="F13" s="15">
        <f t="shared" si="3"/>
        <v>3308</v>
      </c>
      <c r="G13" s="14">
        <f t="shared" si="1"/>
        <v>6.5645340530242902E-2</v>
      </c>
      <c r="I13" s="16"/>
    </row>
    <row r="14" spans="1:10" x14ac:dyDescent="0.4">
      <c r="A14" s="12" t="s">
        <v>14</v>
      </c>
      <c r="B14" s="13">
        <v>1788</v>
      </c>
      <c r="C14" s="14">
        <f t="shared" si="2"/>
        <v>0.52572772713907678</v>
      </c>
      <c r="D14" s="13">
        <v>1613</v>
      </c>
      <c r="E14" s="14">
        <f t="shared" si="0"/>
        <v>0.47427227286092327</v>
      </c>
      <c r="F14" s="15">
        <f t="shared" si="3"/>
        <v>3401</v>
      </c>
      <c r="G14" s="14">
        <f t="shared" si="1"/>
        <v>6.7490871566915384E-2</v>
      </c>
      <c r="I14" s="17"/>
      <c r="J14" s="16"/>
    </row>
    <row r="15" spans="1:10" x14ac:dyDescent="0.4">
      <c r="A15" s="12" t="s">
        <v>15</v>
      </c>
      <c r="B15" s="13">
        <v>2123</v>
      </c>
      <c r="C15" s="14">
        <f t="shared" si="2"/>
        <v>0.52771563509818542</v>
      </c>
      <c r="D15" s="13">
        <v>1900</v>
      </c>
      <c r="E15" s="14">
        <f t="shared" si="0"/>
        <v>0.47228436490181458</v>
      </c>
      <c r="F15" s="15">
        <f t="shared" si="3"/>
        <v>4023</v>
      </c>
      <c r="G15" s="14">
        <f t="shared" si="1"/>
        <v>7.9834100650896966E-2</v>
      </c>
      <c r="J15" s="16"/>
    </row>
    <row r="16" spans="1:10" x14ac:dyDescent="0.4">
      <c r="A16" s="12" t="s">
        <v>16</v>
      </c>
      <c r="B16" s="13">
        <v>1839</v>
      </c>
      <c r="C16" s="14">
        <f t="shared" si="2"/>
        <v>0.52708512467755808</v>
      </c>
      <c r="D16" s="13">
        <v>1650</v>
      </c>
      <c r="E16" s="14">
        <f t="shared" si="0"/>
        <v>0.47291487532244197</v>
      </c>
      <c r="F16" s="15">
        <f t="shared" si="3"/>
        <v>3489</v>
      </c>
      <c r="G16" s="14">
        <f t="shared" si="1"/>
        <v>6.9237180504842039E-2</v>
      </c>
      <c r="J16" s="16"/>
    </row>
    <row r="17" spans="1:12" x14ac:dyDescent="0.4">
      <c r="A17" s="12" t="s">
        <v>17</v>
      </c>
      <c r="B17" s="13">
        <v>1338</v>
      </c>
      <c r="C17" s="14">
        <f t="shared" si="2"/>
        <v>0.50395480225988698</v>
      </c>
      <c r="D17" s="13">
        <v>1317</v>
      </c>
      <c r="E17" s="14">
        <f t="shared" si="0"/>
        <v>0.49604519774011302</v>
      </c>
      <c r="F17" s="15">
        <f t="shared" si="3"/>
        <v>2655</v>
      </c>
      <c r="G17" s="14">
        <f t="shared" si="1"/>
        <v>5.2686934434037151E-2</v>
      </c>
      <c r="J17" s="16"/>
      <c r="L17" s="16"/>
    </row>
    <row r="18" spans="1:12" x14ac:dyDescent="0.4">
      <c r="A18" s="12" t="s">
        <v>18</v>
      </c>
      <c r="B18" s="13">
        <v>1348</v>
      </c>
      <c r="C18" s="14">
        <f t="shared" si="2"/>
        <v>0.48752260397830016</v>
      </c>
      <c r="D18" s="13">
        <v>1417</v>
      </c>
      <c r="E18" s="14">
        <f t="shared" si="0"/>
        <v>0.51247739602169984</v>
      </c>
      <c r="F18" s="15">
        <f t="shared" si="3"/>
        <v>2765</v>
      </c>
      <c r="G18" s="14">
        <f t="shared" si="1"/>
        <v>5.486982060644547E-2</v>
      </c>
      <c r="J18" s="16"/>
      <c r="L18" s="16"/>
    </row>
    <row r="19" spans="1:12" x14ac:dyDescent="0.4">
      <c r="A19" s="12" t="s">
        <v>19</v>
      </c>
      <c r="B19" s="13">
        <v>1499</v>
      </c>
      <c r="C19" s="14">
        <f t="shared" si="2"/>
        <v>0.48417312661498707</v>
      </c>
      <c r="D19" s="13">
        <v>1597</v>
      </c>
      <c r="E19" s="14">
        <f t="shared" si="0"/>
        <v>0.51582687338501287</v>
      </c>
      <c r="F19" s="15">
        <f t="shared" si="3"/>
        <v>3096</v>
      </c>
      <c r="G19" s="14">
        <f t="shared" si="1"/>
        <v>6.143832354341959E-2</v>
      </c>
      <c r="J19" s="18"/>
      <c r="L19" s="16"/>
    </row>
    <row r="20" spans="1:12" x14ac:dyDescent="0.4">
      <c r="A20" s="12" t="s">
        <v>20</v>
      </c>
      <c r="B20" s="13">
        <v>1638</v>
      </c>
      <c r="C20" s="14">
        <f t="shared" si="2"/>
        <v>0.46088913899831174</v>
      </c>
      <c r="D20" s="13">
        <v>1916</v>
      </c>
      <c r="E20" s="14">
        <f t="shared" si="0"/>
        <v>0.53911086100168826</v>
      </c>
      <c r="F20" s="15">
        <f t="shared" si="3"/>
        <v>3554</v>
      </c>
      <c r="G20" s="14">
        <f t="shared" si="1"/>
        <v>7.0527067788537859E-2</v>
      </c>
      <c r="J20" s="16"/>
      <c r="L20" s="16"/>
    </row>
    <row r="21" spans="1:12" x14ac:dyDescent="0.4">
      <c r="A21" s="12" t="s">
        <v>21</v>
      </c>
      <c r="B21" s="13">
        <v>1001</v>
      </c>
      <c r="C21" s="14">
        <f t="shared" si="2"/>
        <v>0.44213780918727913</v>
      </c>
      <c r="D21" s="13">
        <v>1263</v>
      </c>
      <c r="E21" s="14">
        <f t="shared" si="0"/>
        <v>0.55786219081272082</v>
      </c>
      <c r="F21" s="15">
        <f t="shared" si="3"/>
        <v>2264</v>
      </c>
      <c r="G21" s="14">
        <f t="shared" si="1"/>
        <v>4.4927766312113031E-2</v>
      </c>
      <c r="J21" s="16"/>
      <c r="L21" s="16"/>
    </row>
    <row r="22" spans="1:12" x14ac:dyDescent="0.4">
      <c r="A22" s="12" t="s">
        <v>22</v>
      </c>
      <c r="B22" s="13">
        <v>514</v>
      </c>
      <c r="C22" s="14">
        <f t="shared" si="2"/>
        <v>0.37300435413642963</v>
      </c>
      <c r="D22" s="13">
        <v>864</v>
      </c>
      <c r="E22" s="14">
        <f t="shared" si="0"/>
        <v>0.62699564586357037</v>
      </c>
      <c r="F22" s="15">
        <f t="shared" si="3"/>
        <v>1378</v>
      </c>
      <c r="G22" s="14">
        <f t="shared" si="1"/>
        <v>2.7345610414351483E-2</v>
      </c>
      <c r="J22" s="16"/>
      <c r="L22" s="16"/>
    </row>
    <row r="23" spans="1:12" x14ac:dyDescent="0.4">
      <c r="A23" s="12" t="s">
        <v>23</v>
      </c>
      <c r="B23" s="13">
        <v>190</v>
      </c>
      <c r="C23" s="14">
        <f t="shared" si="2"/>
        <v>0.28700906344410876</v>
      </c>
      <c r="D23" s="13">
        <v>472</v>
      </c>
      <c r="E23" s="14">
        <f t="shared" si="0"/>
        <v>0.71299093655589119</v>
      </c>
      <c r="F23" s="15">
        <f t="shared" si="3"/>
        <v>662</v>
      </c>
      <c r="G23" s="14">
        <f t="shared" si="1"/>
        <v>1.3137005873948246E-2</v>
      </c>
      <c r="J23" s="16"/>
      <c r="L23" s="16"/>
    </row>
    <row r="24" spans="1:12" x14ac:dyDescent="0.4">
      <c r="A24" s="12" t="s">
        <v>24</v>
      </c>
      <c r="B24" s="13">
        <v>49</v>
      </c>
      <c r="C24" s="14">
        <f t="shared" si="2"/>
        <v>0.24873096446700507</v>
      </c>
      <c r="D24" s="13">
        <v>148</v>
      </c>
      <c r="E24" s="14">
        <f t="shared" si="0"/>
        <v>0.75126903553299496</v>
      </c>
      <c r="F24" s="15">
        <f t="shared" si="3"/>
        <v>197</v>
      </c>
      <c r="G24" s="14">
        <f t="shared" si="1"/>
        <v>3.9093506905858071E-3</v>
      </c>
      <c r="J24" s="16"/>
      <c r="L24" s="16"/>
    </row>
    <row r="25" spans="1:12" ht="19.5" thickBot="1" x14ac:dyDescent="0.45">
      <c r="A25" s="19" t="s">
        <v>25</v>
      </c>
      <c r="B25" s="20">
        <v>3</v>
      </c>
      <c r="C25" s="21">
        <f t="shared" si="2"/>
        <v>0.1</v>
      </c>
      <c r="D25" s="22">
        <v>27</v>
      </c>
      <c r="E25" s="23">
        <f t="shared" si="0"/>
        <v>0.9</v>
      </c>
      <c r="F25" s="15">
        <f t="shared" si="3"/>
        <v>30</v>
      </c>
      <c r="G25" s="21">
        <f t="shared" si="1"/>
        <v>5.95332592474996E-4</v>
      </c>
      <c r="J25" s="16"/>
    </row>
    <row r="26" spans="1:12" ht="19.5" thickTop="1" x14ac:dyDescent="0.4">
      <c r="A26" s="12" t="s">
        <v>4</v>
      </c>
      <c r="B26" s="15">
        <f>SUM(B5:B25)</f>
        <v>25164</v>
      </c>
      <c r="C26" s="14">
        <f t="shared" si="2"/>
        <v>0.4993649785680267</v>
      </c>
      <c r="D26" s="15">
        <f>SUM(D5:D25)</f>
        <v>25228</v>
      </c>
      <c r="E26" s="14">
        <f t="shared" si="0"/>
        <v>0.50063502143197336</v>
      </c>
      <c r="F26" s="24">
        <f>SUM(F5:F25)</f>
        <v>50392</v>
      </c>
      <c r="G26" s="14">
        <v>1</v>
      </c>
      <c r="J26" s="16"/>
    </row>
    <row r="27" spans="1:12" x14ac:dyDescent="0.4">
      <c r="B27" s="25"/>
      <c r="C27" s="26"/>
      <c r="D27" s="25"/>
      <c r="E27" s="26"/>
      <c r="F27" s="25"/>
      <c r="G27" s="27"/>
    </row>
    <row r="28" spans="1:12" x14ac:dyDescent="0.4">
      <c r="A28" s="9" t="s">
        <v>26</v>
      </c>
      <c r="B28" s="28">
        <f>SUM(B5:B7)</f>
        <v>3156</v>
      </c>
      <c r="C28" s="29">
        <f>B28/F26</f>
        <v>6.2628988728369583E-2</v>
      </c>
      <c r="D28" s="28">
        <f>SUM(D5:D7)</f>
        <v>3046</v>
      </c>
      <c r="E28" s="29">
        <f>D28/F26</f>
        <v>6.0446102555961265E-2</v>
      </c>
      <c r="F28" s="28">
        <f>SUM(F5:F7)</f>
        <v>6202</v>
      </c>
      <c r="G28" s="29">
        <f>F28/F26</f>
        <v>0.12307509128433085</v>
      </c>
    </row>
    <row r="29" spans="1:12" x14ac:dyDescent="0.4">
      <c r="A29" s="12" t="s">
        <v>27</v>
      </c>
      <c r="B29" s="15">
        <f>SUM(B8:B17)</f>
        <v>15766</v>
      </c>
      <c r="C29" s="29">
        <f>B29/F26</f>
        <v>0.31286712176535958</v>
      </c>
      <c r="D29" s="15">
        <f>SUM(D8:D17)</f>
        <v>14478</v>
      </c>
      <c r="E29" s="14">
        <f>D29/F26</f>
        <v>0.28730750912843306</v>
      </c>
      <c r="F29" s="15">
        <f>SUM(F8:F17)</f>
        <v>30244</v>
      </c>
      <c r="G29" s="29">
        <f>F29/F26</f>
        <v>0.60017463089379264</v>
      </c>
      <c r="K29" s="17"/>
    </row>
    <row r="30" spans="1:12" x14ac:dyDescent="0.4">
      <c r="A30" s="12" t="s">
        <v>28</v>
      </c>
      <c r="B30" s="15">
        <f>SUM(B18:B25)</f>
        <v>6242</v>
      </c>
      <c r="C30" s="14">
        <f>B30/F26</f>
        <v>0.12386886807429751</v>
      </c>
      <c r="D30" s="15">
        <f>SUM(D18:D25)</f>
        <v>7704</v>
      </c>
      <c r="E30" s="14">
        <f>D30/F26</f>
        <v>0.15288140974757899</v>
      </c>
      <c r="F30" s="15">
        <f>SUM(F18:F25)</f>
        <v>13946</v>
      </c>
      <c r="G30" s="29">
        <f>F30/F26</f>
        <v>0.2767502778218765</v>
      </c>
      <c r="K30" s="17"/>
    </row>
    <row r="31" spans="1:12" x14ac:dyDescent="0.4">
      <c r="B31" s="30"/>
      <c r="C31" s="31"/>
      <c r="D31" s="30"/>
      <c r="E31" s="31"/>
      <c r="F31" s="30"/>
      <c r="G31" s="32"/>
      <c r="K31" s="17"/>
    </row>
    <row r="32" spans="1:12" x14ac:dyDescent="0.4">
      <c r="A32" s="9" t="s">
        <v>29</v>
      </c>
      <c r="B32" s="33">
        <v>46.8</v>
      </c>
      <c r="C32" s="31"/>
      <c r="D32" s="30"/>
      <c r="E32" s="31"/>
      <c r="F32" s="30"/>
      <c r="G32" s="32"/>
    </row>
    <row r="33" spans="1:7" x14ac:dyDescent="0.4">
      <c r="A33" s="12" t="s">
        <v>2</v>
      </c>
      <c r="B33" s="34">
        <v>45.53</v>
      </c>
      <c r="C33" s="31"/>
      <c r="D33" s="30"/>
      <c r="E33" s="31"/>
      <c r="F33" s="30"/>
      <c r="G33" s="32"/>
    </row>
    <row r="34" spans="1:7" x14ac:dyDescent="0.4">
      <c r="A34" s="12" t="s">
        <v>3</v>
      </c>
      <c r="B34" s="34">
        <v>48.07</v>
      </c>
      <c r="C34" s="31"/>
      <c r="D34" s="30"/>
      <c r="E34" s="31"/>
      <c r="F34" s="30"/>
      <c r="G34" s="32"/>
    </row>
  </sheetData>
  <mergeCells count="4">
    <mergeCell ref="A1:G1"/>
    <mergeCell ref="B4:C4"/>
    <mergeCell ref="D4:E4"/>
    <mergeCell ref="F4:G4"/>
  </mergeCells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I9" sqref="I9"/>
    </sheetView>
  </sheetViews>
  <sheetFormatPr defaultRowHeight="18.75" x14ac:dyDescent="0.4"/>
  <cols>
    <col min="1" max="1" width="11.125" style="38" customWidth="1"/>
    <col min="2" max="2" width="11.125" style="35" customWidth="1"/>
    <col min="3" max="3" width="11.125" style="7" customWidth="1"/>
    <col min="4" max="4" width="11.125" style="35" customWidth="1"/>
    <col min="5" max="5" width="11.125" style="7" customWidth="1"/>
    <col min="6" max="6" width="11.125" style="35" customWidth="1"/>
    <col min="7" max="7" width="11.125" style="8" customWidth="1"/>
    <col min="8" max="16384" width="9" style="1"/>
  </cols>
  <sheetData>
    <row r="1" spans="1:10" x14ac:dyDescent="0.4">
      <c r="A1" s="40" t="s">
        <v>0</v>
      </c>
      <c r="B1" s="40"/>
      <c r="C1" s="40"/>
      <c r="D1" s="40"/>
      <c r="E1" s="40"/>
      <c r="F1" s="40"/>
      <c r="G1" s="40"/>
    </row>
    <row r="2" spans="1:10" x14ac:dyDescent="0.4">
      <c r="B2" s="3"/>
      <c r="C2" s="4"/>
      <c r="D2" s="3"/>
      <c r="E2" s="4"/>
      <c r="F2" s="5"/>
      <c r="G2" s="6">
        <v>46204</v>
      </c>
    </row>
    <row r="3" spans="1:10" x14ac:dyDescent="0.4">
      <c r="B3" s="5"/>
      <c r="D3" s="5"/>
      <c r="F3" s="5"/>
    </row>
    <row r="4" spans="1:10" s="10" customFormat="1" x14ac:dyDescent="0.4">
      <c r="A4" s="9" t="s">
        <v>1</v>
      </c>
      <c r="B4" s="41" t="s">
        <v>2</v>
      </c>
      <c r="C4" s="42"/>
      <c r="D4" s="43" t="s">
        <v>3</v>
      </c>
      <c r="E4" s="42"/>
      <c r="F4" s="43" t="s">
        <v>4</v>
      </c>
      <c r="G4" s="42"/>
      <c r="I4" s="11"/>
      <c r="J4" s="11"/>
    </row>
    <row r="5" spans="1:10" x14ac:dyDescent="0.4">
      <c r="A5" s="12" t="s">
        <v>5</v>
      </c>
      <c r="B5" s="13">
        <v>967</v>
      </c>
      <c r="C5" s="14">
        <f>B5/F5</f>
        <v>0.50894736842105259</v>
      </c>
      <c r="D5" s="13">
        <v>933</v>
      </c>
      <c r="E5" s="14">
        <f t="shared" ref="E5:E26" si="0">D5/F5</f>
        <v>0.49105263157894735</v>
      </c>
      <c r="F5" s="15">
        <f>B5+D5</f>
        <v>1900</v>
      </c>
      <c r="G5" s="14">
        <f t="shared" ref="G5:G25" si="1">F5/$F$26</f>
        <v>3.7734350174769622E-2</v>
      </c>
      <c r="I5" s="11"/>
      <c r="J5" s="11"/>
    </row>
    <row r="6" spans="1:10" x14ac:dyDescent="0.4">
      <c r="A6" s="12" t="s">
        <v>6</v>
      </c>
      <c r="B6" s="13">
        <v>1064</v>
      </c>
      <c r="C6" s="14">
        <f t="shared" ref="C6:C26" si="2">B6/F6</f>
        <v>0.50787589498806684</v>
      </c>
      <c r="D6" s="13">
        <v>1031</v>
      </c>
      <c r="E6" s="14">
        <f t="shared" si="0"/>
        <v>0.49212410501193316</v>
      </c>
      <c r="F6" s="15">
        <f t="shared" ref="F6:F25" si="3">B6+D6</f>
        <v>2095</v>
      </c>
      <c r="G6" s="14">
        <f t="shared" si="1"/>
        <v>4.1607086113759136E-2</v>
      </c>
      <c r="I6" s="11"/>
      <c r="J6" s="11"/>
    </row>
    <row r="7" spans="1:10" x14ac:dyDescent="0.4">
      <c r="A7" s="12" t="s">
        <v>7</v>
      </c>
      <c r="B7" s="13">
        <v>1132</v>
      </c>
      <c r="C7" s="14">
        <f>B7/F7</f>
        <v>0.51198552691090005</v>
      </c>
      <c r="D7" s="13">
        <v>1079</v>
      </c>
      <c r="E7" s="14">
        <f t="shared" si="0"/>
        <v>0.48801447308909995</v>
      </c>
      <c r="F7" s="15">
        <f t="shared" si="3"/>
        <v>2211</v>
      </c>
      <c r="G7" s="14">
        <f t="shared" si="1"/>
        <v>4.3910867492850336E-2</v>
      </c>
      <c r="I7" s="16"/>
      <c r="J7" s="17"/>
    </row>
    <row r="8" spans="1:10" x14ac:dyDescent="0.4">
      <c r="A8" s="12" t="s">
        <v>8</v>
      </c>
      <c r="B8" s="13">
        <v>1136</v>
      </c>
      <c r="C8" s="14">
        <f t="shared" si="2"/>
        <v>0.50221043324491599</v>
      </c>
      <c r="D8" s="13">
        <v>1126</v>
      </c>
      <c r="E8" s="14">
        <f t="shared" si="0"/>
        <v>0.49778956675508401</v>
      </c>
      <c r="F8" s="15">
        <f t="shared" si="3"/>
        <v>2262</v>
      </c>
      <c r="G8" s="14">
        <f t="shared" si="1"/>
        <v>4.4923736892278361E-2</v>
      </c>
      <c r="I8" s="16"/>
    </row>
    <row r="9" spans="1:10" x14ac:dyDescent="0.4">
      <c r="A9" s="12" t="s">
        <v>9</v>
      </c>
      <c r="B9" s="13">
        <v>1213</v>
      </c>
      <c r="C9" s="14">
        <f t="shared" si="2"/>
        <v>0.50373754152823924</v>
      </c>
      <c r="D9" s="13">
        <v>1195</v>
      </c>
      <c r="E9" s="14">
        <f t="shared" si="0"/>
        <v>0.49626245847176081</v>
      </c>
      <c r="F9" s="15">
        <f t="shared" si="3"/>
        <v>2408</v>
      </c>
      <c r="G9" s="14">
        <f t="shared" si="1"/>
        <v>4.7823323800444871E-2</v>
      </c>
      <c r="I9" s="16"/>
    </row>
    <row r="10" spans="1:10" x14ac:dyDescent="0.4">
      <c r="A10" s="12" t="s">
        <v>10</v>
      </c>
      <c r="B10" s="13">
        <v>1401</v>
      </c>
      <c r="C10" s="14">
        <f t="shared" si="2"/>
        <v>0.51299890150128158</v>
      </c>
      <c r="D10" s="13">
        <v>1330</v>
      </c>
      <c r="E10" s="14">
        <f t="shared" si="0"/>
        <v>0.48700109849871842</v>
      </c>
      <c r="F10" s="15">
        <f t="shared" si="3"/>
        <v>2731</v>
      </c>
      <c r="G10" s="14">
        <f t="shared" si="1"/>
        <v>5.4238163330155707E-2</v>
      </c>
      <c r="I10" s="16"/>
    </row>
    <row r="11" spans="1:10" x14ac:dyDescent="0.4">
      <c r="A11" s="12" t="s">
        <v>11</v>
      </c>
      <c r="B11" s="13">
        <v>1547</v>
      </c>
      <c r="C11" s="14">
        <f t="shared" si="2"/>
        <v>0.52690735694822888</v>
      </c>
      <c r="D11" s="13">
        <v>1389</v>
      </c>
      <c r="E11" s="14">
        <f t="shared" si="0"/>
        <v>0.47309264305177112</v>
      </c>
      <c r="F11" s="15">
        <f t="shared" si="3"/>
        <v>2936</v>
      </c>
      <c r="G11" s="14">
        <f t="shared" si="1"/>
        <v>5.8309501112170321E-2</v>
      </c>
      <c r="I11" s="16"/>
    </row>
    <row r="12" spans="1:10" x14ac:dyDescent="0.4">
      <c r="A12" s="12" t="s">
        <v>12</v>
      </c>
      <c r="B12" s="13">
        <v>1621</v>
      </c>
      <c r="C12" s="14">
        <f t="shared" si="2"/>
        <v>0.53551370994383873</v>
      </c>
      <c r="D12" s="13">
        <v>1406</v>
      </c>
      <c r="E12" s="14">
        <f t="shared" si="0"/>
        <v>0.46448629005616121</v>
      </c>
      <c r="F12" s="15">
        <f t="shared" si="3"/>
        <v>3027</v>
      </c>
      <c r="G12" s="14">
        <f t="shared" si="1"/>
        <v>6.0116777883698763E-2</v>
      </c>
      <c r="I12" s="16"/>
    </row>
    <row r="13" spans="1:10" x14ac:dyDescent="0.4">
      <c r="A13" s="12" t="s">
        <v>13</v>
      </c>
      <c r="B13" s="13">
        <v>1760</v>
      </c>
      <c r="C13" s="14">
        <f t="shared" si="2"/>
        <v>0.53236539624924384</v>
      </c>
      <c r="D13" s="13">
        <v>1546</v>
      </c>
      <c r="E13" s="14">
        <f t="shared" si="0"/>
        <v>0.46763460375075622</v>
      </c>
      <c r="F13" s="15">
        <f t="shared" si="3"/>
        <v>3306</v>
      </c>
      <c r="G13" s="14">
        <f t="shared" si="1"/>
        <v>6.5657769304099139E-2</v>
      </c>
      <c r="I13" s="16"/>
    </row>
    <row r="14" spans="1:10" x14ac:dyDescent="0.4">
      <c r="A14" s="12" t="s">
        <v>14</v>
      </c>
      <c r="B14" s="13">
        <v>1781</v>
      </c>
      <c r="C14" s="14">
        <f t="shared" si="2"/>
        <v>0.52630023640661938</v>
      </c>
      <c r="D14" s="13">
        <v>1603</v>
      </c>
      <c r="E14" s="14">
        <f t="shared" si="0"/>
        <v>0.47369976359338062</v>
      </c>
      <c r="F14" s="15">
        <f t="shared" si="3"/>
        <v>3384</v>
      </c>
      <c r="G14" s="14">
        <f t="shared" si="1"/>
        <v>6.7206863679694945E-2</v>
      </c>
      <c r="I14" s="17"/>
      <c r="J14" s="16"/>
    </row>
    <row r="15" spans="1:10" x14ac:dyDescent="0.4">
      <c r="A15" s="12" t="s">
        <v>15</v>
      </c>
      <c r="B15" s="13">
        <v>2144</v>
      </c>
      <c r="C15" s="14">
        <f t="shared" si="2"/>
        <v>0.53016815034619191</v>
      </c>
      <c r="D15" s="13">
        <v>1900</v>
      </c>
      <c r="E15" s="14">
        <f t="shared" si="0"/>
        <v>0.46983184965380809</v>
      </c>
      <c r="F15" s="15">
        <f t="shared" si="3"/>
        <v>4044</v>
      </c>
      <c r="G15" s="14">
        <f t="shared" si="1"/>
        <v>8.0314585319351761E-2</v>
      </c>
      <c r="J15" s="16"/>
    </row>
    <row r="16" spans="1:10" x14ac:dyDescent="0.4">
      <c r="A16" s="12" t="s">
        <v>16</v>
      </c>
      <c r="B16" s="13">
        <v>1811</v>
      </c>
      <c r="C16" s="14">
        <f t="shared" si="2"/>
        <v>0.5250797332560162</v>
      </c>
      <c r="D16" s="13">
        <v>1638</v>
      </c>
      <c r="E16" s="14">
        <f t="shared" si="0"/>
        <v>0.47492026674398374</v>
      </c>
      <c r="F16" s="15">
        <f t="shared" si="3"/>
        <v>3449</v>
      </c>
      <c r="G16" s="14">
        <f t="shared" si="1"/>
        <v>6.8497775659358121E-2</v>
      </c>
      <c r="J16" s="16"/>
    </row>
    <row r="17" spans="1:12" x14ac:dyDescent="0.4">
      <c r="A17" s="12" t="s">
        <v>17</v>
      </c>
      <c r="B17" s="13">
        <v>1346</v>
      </c>
      <c r="C17" s="14">
        <f t="shared" si="2"/>
        <v>0.50430872986137132</v>
      </c>
      <c r="D17" s="13">
        <v>1323</v>
      </c>
      <c r="E17" s="14">
        <f t="shared" si="0"/>
        <v>0.49569127013862868</v>
      </c>
      <c r="F17" s="15">
        <f t="shared" si="3"/>
        <v>2669</v>
      </c>
      <c r="G17" s="14">
        <f t="shared" si="1"/>
        <v>5.300683190340006E-2</v>
      </c>
      <c r="J17" s="16"/>
      <c r="L17" s="16"/>
    </row>
    <row r="18" spans="1:12" x14ac:dyDescent="0.4">
      <c r="A18" s="12" t="s">
        <v>18</v>
      </c>
      <c r="B18" s="13">
        <v>1344</v>
      </c>
      <c r="C18" s="14">
        <f t="shared" si="2"/>
        <v>0.48660391020999277</v>
      </c>
      <c r="D18" s="13">
        <v>1418</v>
      </c>
      <c r="E18" s="14">
        <f t="shared" si="0"/>
        <v>0.51339608979000728</v>
      </c>
      <c r="F18" s="15">
        <f t="shared" si="3"/>
        <v>2762</v>
      </c>
      <c r="G18" s="14">
        <f t="shared" si="1"/>
        <v>5.4853829043533524E-2</v>
      </c>
      <c r="J18" s="16"/>
      <c r="L18" s="16"/>
    </row>
    <row r="19" spans="1:12" x14ac:dyDescent="0.4">
      <c r="A19" s="12" t="s">
        <v>19</v>
      </c>
      <c r="B19" s="13">
        <v>1504</v>
      </c>
      <c r="C19" s="14">
        <f t="shared" si="2"/>
        <v>0.48469223332259104</v>
      </c>
      <c r="D19" s="13">
        <v>1599</v>
      </c>
      <c r="E19" s="14">
        <f t="shared" si="0"/>
        <v>0.51530776667740896</v>
      </c>
      <c r="F19" s="15">
        <f t="shared" si="3"/>
        <v>3103</v>
      </c>
      <c r="G19" s="14">
        <f t="shared" si="1"/>
        <v>6.1626151890689547E-2</v>
      </c>
      <c r="J19" s="18"/>
      <c r="L19" s="16"/>
    </row>
    <row r="20" spans="1:12" x14ac:dyDescent="0.4">
      <c r="A20" s="12" t="s">
        <v>20</v>
      </c>
      <c r="B20" s="13">
        <v>1636</v>
      </c>
      <c r="C20" s="14">
        <f t="shared" si="2"/>
        <v>0.46162528216704291</v>
      </c>
      <c r="D20" s="13">
        <v>1908</v>
      </c>
      <c r="E20" s="14">
        <f t="shared" si="0"/>
        <v>0.53837471783295709</v>
      </c>
      <c r="F20" s="15">
        <f t="shared" si="3"/>
        <v>3544</v>
      </c>
      <c r="G20" s="14">
        <f t="shared" si="1"/>
        <v>7.0384493168096599E-2</v>
      </c>
      <c r="J20" s="16"/>
      <c r="L20" s="16"/>
    </row>
    <row r="21" spans="1:12" x14ac:dyDescent="0.4">
      <c r="A21" s="12" t="s">
        <v>21</v>
      </c>
      <c r="B21" s="13">
        <v>994</v>
      </c>
      <c r="C21" s="14">
        <f t="shared" si="2"/>
        <v>0.43846493162770178</v>
      </c>
      <c r="D21" s="13">
        <v>1273</v>
      </c>
      <c r="E21" s="14">
        <f t="shared" si="0"/>
        <v>0.56153506837229816</v>
      </c>
      <c r="F21" s="15">
        <f t="shared" si="3"/>
        <v>2267</v>
      </c>
      <c r="G21" s="14">
        <f t="shared" si="1"/>
        <v>4.5023037813790912E-2</v>
      </c>
      <c r="J21" s="16"/>
      <c r="L21" s="16"/>
    </row>
    <row r="22" spans="1:12" x14ac:dyDescent="0.4">
      <c r="A22" s="12" t="s">
        <v>22</v>
      </c>
      <c r="B22" s="13">
        <v>513</v>
      </c>
      <c r="C22" s="14">
        <f t="shared" si="2"/>
        <v>0.3763756419662509</v>
      </c>
      <c r="D22" s="13">
        <v>850</v>
      </c>
      <c r="E22" s="14">
        <f t="shared" si="0"/>
        <v>0.62362435803374905</v>
      </c>
      <c r="F22" s="15">
        <f t="shared" si="3"/>
        <v>1363</v>
      </c>
      <c r="G22" s="14">
        <f t="shared" si="1"/>
        <v>2.7069431204321575E-2</v>
      </c>
      <c r="J22" s="16"/>
      <c r="L22" s="16"/>
    </row>
    <row r="23" spans="1:12" x14ac:dyDescent="0.4">
      <c r="A23" s="12" t="s">
        <v>23</v>
      </c>
      <c r="B23" s="13">
        <v>191</v>
      </c>
      <c r="C23" s="14">
        <f t="shared" si="2"/>
        <v>0.28635682158920539</v>
      </c>
      <c r="D23" s="13">
        <v>476</v>
      </c>
      <c r="E23" s="14">
        <f t="shared" si="0"/>
        <v>0.71364317841079461</v>
      </c>
      <c r="F23" s="15">
        <f t="shared" si="3"/>
        <v>667</v>
      </c>
      <c r="G23" s="14">
        <f t="shared" si="1"/>
        <v>1.3246742929774388E-2</v>
      </c>
      <c r="J23" s="16"/>
      <c r="L23" s="16"/>
    </row>
    <row r="24" spans="1:12" x14ac:dyDescent="0.4">
      <c r="A24" s="12" t="s">
        <v>24</v>
      </c>
      <c r="B24" s="13">
        <v>47</v>
      </c>
      <c r="C24" s="14">
        <f t="shared" si="2"/>
        <v>0.2422680412371134</v>
      </c>
      <c r="D24" s="13">
        <v>147</v>
      </c>
      <c r="E24" s="14">
        <f t="shared" si="0"/>
        <v>0.75773195876288657</v>
      </c>
      <c r="F24" s="15">
        <f t="shared" si="3"/>
        <v>194</v>
      </c>
      <c r="G24" s="14">
        <f t="shared" si="1"/>
        <v>3.8528757546870034E-3</v>
      </c>
      <c r="J24" s="16"/>
      <c r="L24" s="16"/>
    </row>
    <row r="25" spans="1:12" ht="19.5" thickBot="1" x14ac:dyDescent="0.45">
      <c r="A25" s="19" t="s">
        <v>25</v>
      </c>
      <c r="B25" s="20">
        <v>3</v>
      </c>
      <c r="C25" s="21">
        <f t="shared" si="2"/>
        <v>0.1</v>
      </c>
      <c r="D25" s="22">
        <v>27</v>
      </c>
      <c r="E25" s="23">
        <f t="shared" si="0"/>
        <v>0.9</v>
      </c>
      <c r="F25" s="15">
        <f t="shared" si="3"/>
        <v>30</v>
      </c>
      <c r="G25" s="21">
        <f t="shared" si="1"/>
        <v>5.9580552907530985E-4</v>
      </c>
      <c r="J25" s="16"/>
    </row>
    <row r="26" spans="1:12" ht="19.5" thickTop="1" x14ac:dyDescent="0.4">
      <c r="A26" s="12" t="s">
        <v>4</v>
      </c>
      <c r="B26" s="15">
        <f>SUM(B5:B25)</f>
        <v>25155</v>
      </c>
      <c r="C26" s="14">
        <f t="shared" si="2"/>
        <v>0.49958293612964727</v>
      </c>
      <c r="D26" s="15">
        <f>SUM(D5:D25)</f>
        <v>25197</v>
      </c>
      <c r="E26" s="14">
        <f t="shared" si="0"/>
        <v>0.50041706387035267</v>
      </c>
      <c r="F26" s="24">
        <f>SUM(F5:F25)</f>
        <v>50352</v>
      </c>
      <c r="G26" s="14">
        <v>1</v>
      </c>
      <c r="J26" s="16"/>
    </row>
    <row r="27" spans="1:12" x14ac:dyDescent="0.4">
      <c r="B27" s="25"/>
      <c r="C27" s="26"/>
      <c r="D27" s="25"/>
      <c r="E27" s="26"/>
      <c r="F27" s="25"/>
      <c r="G27" s="27"/>
    </row>
    <row r="28" spans="1:12" x14ac:dyDescent="0.4">
      <c r="A28" s="9" t="s">
        <v>26</v>
      </c>
      <c r="B28" s="28">
        <f>SUM(B5:B7)</f>
        <v>3163</v>
      </c>
      <c r="C28" s="29">
        <f>B28/F26</f>
        <v>6.2817762948840158E-2</v>
      </c>
      <c r="D28" s="28">
        <f>SUM(D5:D7)</f>
        <v>3043</v>
      </c>
      <c r="E28" s="29">
        <f>D28/F26</f>
        <v>6.0434540832538929E-2</v>
      </c>
      <c r="F28" s="28">
        <f>SUM(F5:F7)</f>
        <v>6206</v>
      </c>
      <c r="G28" s="29">
        <f>F28/F26</f>
        <v>0.12325230378137909</v>
      </c>
    </row>
    <row r="29" spans="1:12" x14ac:dyDescent="0.4">
      <c r="A29" s="12" t="s">
        <v>27</v>
      </c>
      <c r="B29" s="15">
        <f>SUM(B8:B17)</f>
        <v>15760</v>
      </c>
      <c r="C29" s="29">
        <f>B29/F26</f>
        <v>0.31299650460756273</v>
      </c>
      <c r="D29" s="15">
        <f>SUM(D8:D17)</f>
        <v>14456</v>
      </c>
      <c r="E29" s="14">
        <f>D29/F26</f>
        <v>0.28709882427708927</v>
      </c>
      <c r="F29" s="15">
        <f>SUM(F8:F17)</f>
        <v>30216</v>
      </c>
      <c r="G29" s="29">
        <f>F29/F26</f>
        <v>0.600095328884652</v>
      </c>
      <c r="K29" s="17"/>
    </row>
    <row r="30" spans="1:12" x14ac:dyDescent="0.4">
      <c r="A30" s="12" t="s">
        <v>28</v>
      </c>
      <c r="B30" s="15">
        <f>SUM(B18:B25)</f>
        <v>6232</v>
      </c>
      <c r="C30" s="14">
        <f>B30/F26</f>
        <v>0.12376866857324435</v>
      </c>
      <c r="D30" s="15">
        <f>SUM(D18:D25)</f>
        <v>7698</v>
      </c>
      <c r="E30" s="14">
        <f>D30/F26</f>
        <v>0.1528836987607245</v>
      </c>
      <c r="F30" s="15">
        <f>SUM(F18:F25)</f>
        <v>13930</v>
      </c>
      <c r="G30" s="29">
        <f>F30/F26</f>
        <v>0.27665236733396886</v>
      </c>
      <c r="K30" s="17"/>
    </row>
    <row r="31" spans="1:12" x14ac:dyDescent="0.4">
      <c r="B31" s="30"/>
      <c r="C31" s="31"/>
      <c r="D31" s="30"/>
      <c r="E31" s="31"/>
      <c r="F31" s="30"/>
      <c r="G31" s="32"/>
      <c r="K31" s="17"/>
    </row>
    <row r="32" spans="1:12" x14ac:dyDescent="0.4">
      <c r="A32" s="9" t="s">
        <v>29</v>
      </c>
      <c r="B32" s="33">
        <v>46.78</v>
      </c>
      <c r="C32" s="31"/>
      <c r="D32" s="30"/>
      <c r="E32" s="31"/>
      <c r="F32" s="30"/>
      <c r="G32" s="32"/>
    </row>
    <row r="33" spans="1:7" x14ac:dyDescent="0.4">
      <c r="A33" s="12" t="s">
        <v>2</v>
      </c>
      <c r="B33" s="34">
        <v>45.5</v>
      </c>
      <c r="C33" s="31"/>
      <c r="D33" s="30"/>
      <c r="E33" s="31"/>
      <c r="F33" s="30"/>
      <c r="G33" s="32"/>
    </row>
    <row r="34" spans="1:7" x14ac:dyDescent="0.4">
      <c r="A34" s="12" t="s">
        <v>3</v>
      </c>
      <c r="B34" s="34">
        <v>48.06</v>
      </c>
      <c r="C34" s="31"/>
      <c r="D34" s="30"/>
      <c r="E34" s="31"/>
      <c r="F34" s="30"/>
      <c r="G34" s="32"/>
    </row>
  </sheetData>
  <mergeCells count="4">
    <mergeCell ref="A1:G1"/>
    <mergeCell ref="B4:C4"/>
    <mergeCell ref="D4:E4"/>
    <mergeCell ref="F4:G4"/>
  </mergeCells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opLeftCell="A5" workbookViewId="0">
      <selection activeCell="B5" sqref="B5:B25"/>
    </sheetView>
  </sheetViews>
  <sheetFormatPr defaultRowHeight="18.75" x14ac:dyDescent="0.4"/>
  <cols>
    <col min="1" max="1" width="11.125" style="37" customWidth="1"/>
    <col min="2" max="2" width="11.125" style="35" customWidth="1"/>
    <col min="3" max="3" width="11.125" style="7" customWidth="1"/>
    <col min="4" max="4" width="11.125" style="35" customWidth="1"/>
    <col min="5" max="5" width="11.125" style="7" customWidth="1"/>
    <col min="6" max="6" width="11.125" style="35" customWidth="1"/>
    <col min="7" max="7" width="11.125" style="8" customWidth="1"/>
    <col min="8" max="16384" width="9" style="1"/>
  </cols>
  <sheetData>
    <row r="1" spans="1:10" x14ac:dyDescent="0.4">
      <c r="A1" s="40" t="s">
        <v>0</v>
      </c>
      <c r="B1" s="40"/>
      <c r="C1" s="40"/>
      <c r="D1" s="40"/>
      <c r="E1" s="40"/>
      <c r="F1" s="40"/>
      <c r="G1" s="40"/>
    </row>
    <row r="2" spans="1:10" x14ac:dyDescent="0.4">
      <c r="B2" s="3"/>
      <c r="C2" s="4"/>
      <c r="D2" s="3"/>
      <c r="E2" s="4"/>
      <c r="F2" s="5"/>
      <c r="G2" s="6">
        <v>46174</v>
      </c>
    </row>
    <row r="3" spans="1:10" x14ac:dyDescent="0.4">
      <c r="B3" s="5"/>
      <c r="D3" s="5"/>
      <c r="F3" s="5"/>
    </row>
    <row r="4" spans="1:10" s="10" customFormat="1" x14ac:dyDescent="0.4">
      <c r="A4" s="9" t="s">
        <v>1</v>
      </c>
      <c r="B4" s="41" t="s">
        <v>2</v>
      </c>
      <c r="C4" s="42"/>
      <c r="D4" s="43" t="s">
        <v>3</v>
      </c>
      <c r="E4" s="42"/>
      <c r="F4" s="43" t="s">
        <v>4</v>
      </c>
      <c r="G4" s="42"/>
      <c r="I4" s="11"/>
      <c r="J4" s="11"/>
    </row>
    <row r="5" spans="1:10" x14ac:dyDescent="0.4">
      <c r="A5" s="12" t="s">
        <v>5</v>
      </c>
      <c r="B5" s="13">
        <v>953</v>
      </c>
      <c r="C5" s="14">
        <f>B5/F5</f>
        <v>0.50530222693531279</v>
      </c>
      <c r="D5" s="13">
        <v>933</v>
      </c>
      <c r="E5" s="14">
        <f t="shared" ref="E5:E26" si="0">D5/F5</f>
        <v>0.49469777306468715</v>
      </c>
      <c r="F5" s="15">
        <f>B5+D5</f>
        <v>1886</v>
      </c>
      <c r="G5" s="14">
        <f t="shared" ref="G5:G25" si="1">F5/$F$26</f>
        <v>3.7477148080438755E-2</v>
      </c>
      <c r="I5" s="11"/>
      <c r="J5" s="11"/>
    </row>
    <row r="6" spans="1:10" x14ac:dyDescent="0.4">
      <c r="A6" s="12" t="s">
        <v>6</v>
      </c>
      <c r="B6" s="13">
        <v>1081</v>
      </c>
      <c r="C6" s="14">
        <f t="shared" ref="C6:C26" si="2">B6/F6</f>
        <v>0.50775011742602161</v>
      </c>
      <c r="D6" s="13">
        <v>1048</v>
      </c>
      <c r="E6" s="14">
        <f t="shared" si="0"/>
        <v>0.49224988257397839</v>
      </c>
      <c r="F6" s="15">
        <f t="shared" ref="F6:F25" si="3">B6+D6</f>
        <v>2129</v>
      </c>
      <c r="G6" s="14">
        <f t="shared" si="1"/>
        <v>4.2305858039901438E-2</v>
      </c>
      <c r="I6" s="11"/>
      <c r="J6" s="11"/>
    </row>
    <row r="7" spans="1:10" x14ac:dyDescent="0.4">
      <c r="A7" s="12" t="s">
        <v>7</v>
      </c>
      <c r="B7" s="13">
        <v>1123</v>
      </c>
      <c r="C7" s="14">
        <f>B7/F7</f>
        <v>0.51372369624885639</v>
      </c>
      <c r="D7" s="13">
        <v>1063</v>
      </c>
      <c r="E7" s="14">
        <f t="shared" si="0"/>
        <v>0.48627630375114367</v>
      </c>
      <c r="F7" s="15">
        <f t="shared" si="3"/>
        <v>2186</v>
      </c>
      <c r="G7" s="14">
        <f t="shared" si="1"/>
        <v>4.3438518400763057E-2</v>
      </c>
      <c r="I7" s="16"/>
      <c r="J7" s="17"/>
    </row>
    <row r="8" spans="1:10" x14ac:dyDescent="0.4">
      <c r="A8" s="12" t="s">
        <v>8</v>
      </c>
      <c r="B8" s="13">
        <v>1134</v>
      </c>
      <c r="C8" s="14">
        <f t="shared" si="2"/>
        <v>0.5</v>
      </c>
      <c r="D8" s="13">
        <v>1134</v>
      </c>
      <c r="E8" s="14">
        <f t="shared" si="0"/>
        <v>0.5</v>
      </c>
      <c r="F8" s="15">
        <f t="shared" si="3"/>
        <v>2268</v>
      </c>
      <c r="G8" s="14">
        <f t="shared" si="1"/>
        <v>4.50679596216517E-2</v>
      </c>
      <c r="I8" s="16"/>
    </row>
    <row r="9" spans="1:10" x14ac:dyDescent="0.4">
      <c r="A9" s="12" t="s">
        <v>9</v>
      </c>
      <c r="B9" s="13">
        <v>1211</v>
      </c>
      <c r="C9" s="14">
        <f t="shared" si="2"/>
        <v>0.5020729684908789</v>
      </c>
      <c r="D9" s="13">
        <v>1201</v>
      </c>
      <c r="E9" s="14">
        <f t="shared" si="0"/>
        <v>0.49792703150912104</v>
      </c>
      <c r="F9" s="15">
        <f t="shared" si="3"/>
        <v>2412</v>
      </c>
      <c r="G9" s="14">
        <f t="shared" si="1"/>
        <v>4.792941737540736E-2</v>
      </c>
      <c r="I9" s="16"/>
    </row>
    <row r="10" spans="1:10" x14ac:dyDescent="0.4">
      <c r="A10" s="12" t="s">
        <v>10</v>
      </c>
      <c r="B10" s="13">
        <v>1410</v>
      </c>
      <c r="C10" s="14">
        <f t="shared" si="2"/>
        <v>0.51553930530164538</v>
      </c>
      <c r="D10" s="13">
        <v>1325</v>
      </c>
      <c r="E10" s="14">
        <f t="shared" si="0"/>
        <v>0.48446069469835468</v>
      </c>
      <c r="F10" s="15">
        <f t="shared" si="3"/>
        <v>2735</v>
      </c>
      <c r="G10" s="14">
        <f t="shared" si="1"/>
        <v>5.434782608695652E-2</v>
      </c>
      <c r="I10" s="16"/>
    </row>
    <row r="11" spans="1:10" x14ac:dyDescent="0.4">
      <c r="A11" s="12" t="s">
        <v>11</v>
      </c>
      <c r="B11" s="13">
        <v>1525</v>
      </c>
      <c r="C11" s="14">
        <f t="shared" si="2"/>
        <v>0.52549965541006205</v>
      </c>
      <c r="D11" s="13">
        <v>1377</v>
      </c>
      <c r="E11" s="14">
        <f t="shared" si="0"/>
        <v>0.47450034458993795</v>
      </c>
      <c r="F11" s="15">
        <f t="shared" si="3"/>
        <v>2902</v>
      </c>
      <c r="G11" s="14">
        <f t="shared" si="1"/>
        <v>5.7666322231937045E-2</v>
      </c>
      <c r="I11" s="16"/>
    </row>
    <row r="12" spans="1:10" x14ac:dyDescent="0.4">
      <c r="A12" s="12" t="s">
        <v>12</v>
      </c>
      <c r="B12" s="13">
        <v>1635</v>
      </c>
      <c r="C12" s="14">
        <f t="shared" si="2"/>
        <v>0.53729871837002963</v>
      </c>
      <c r="D12" s="13">
        <v>1408</v>
      </c>
      <c r="E12" s="14">
        <f t="shared" si="0"/>
        <v>0.46270128162997043</v>
      </c>
      <c r="F12" s="15">
        <f t="shared" si="3"/>
        <v>3043</v>
      </c>
      <c r="G12" s="14">
        <f t="shared" si="1"/>
        <v>6.0468166282489466E-2</v>
      </c>
      <c r="I12" s="16"/>
    </row>
    <row r="13" spans="1:10" x14ac:dyDescent="0.4">
      <c r="A13" s="12" t="s">
        <v>13</v>
      </c>
      <c r="B13" s="13">
        <v>1753</v>
      </c>
      <c r="C13" s="14">
        <f t="shared" si="2"/>
        <v>0.53250303766707174</v>
      </c>
      <c r="D13" s="13">
        <v>1539</v>
      </c>
      <c r="E13" s="14">
        <f t="shared" si="0"/>
        <v>0.46749696233292831</v>
      </c>
      <c r="F13" s="15">
        <f t="shared" si="3"/>
        <v>3292</v>
      </c>
      <c r="G13" s="14">
        <f t="shared" si="1"/>
        <v>6.5416103648358634E-2</v>
      </c>
      <c r="I13" s="16"/>
    </row>
    <row r="14" spans="1:10" x14ac:dyDescent="0.4">
      <c r="A14" s="12" t="s">
        <v>14</v>
      </c>
      <c r="B14" s="13">
        <v>1797</v>
      </c>
      <c r="C14" s="14">
        <f t="shared" si="2"/>
        <v>0.52682497801231309</v>
      </c>
      <c r="D14" s="13">
        <v>1614</v>
      </c>
      <c r="E14" s="14">
        <f t="shared" si="0"/>
        <v>0.47317502198768691</v>
      </c>
      <c r="F14" s="15">
        <f t="shared" si="3"/>
        <v>3411</v>
      </c>
      <c r="G14" s="14">
        <f t="shared" si="1"/>
        <v>6.7780780542087277E-2</v>
      </c>
      <c r="I14" s="17"/>
      <c r="J14" s="16"/>
    </row>
    <row r="15" spans="1:10" x14ac:dyDescent="0.4">
      <c r="A15" s="12" t="s">
        <v>15</v>
      </c>
      <c r="B15" s="13">
        <v>2124</v>
      </c>
      <c r="C15" s="14">
        <f t="shared" si="2"/>
        <v>0.52796420581655479</v>
      </c>
      <c r="D15" s="13">
        <v>1899</v>
      </c>
      <c r="E15" s="14">
        <f t="shared" si="0"/>
        <v>0.47203579418344521</v>
      </c>
      <c r="F15" s="15">
        <f t="shared" si="3"/>
        <v>4023</v>
      </c>
      <c r="G15" s="14">
        <f t="shared" si="1"/>
        <v>7.994197599554885E-2</v>
      </c>
      <c r="J15" s="16"/>
    </row>
    <row r="16" spans="1:10" x14ac:dyDescent="0.4">
      <c r="A16" s="12" t="s">
        <v>16</v>
      </c>
      <c r="B16" s="13">
        <v>1809</v>
      </c>
      <c r="C16" s="14">
        <f t="shared" si="2"/>
        <v>0.52755905511811019</v>
      </c>
      <c r="D16" s="13">
        <v>1620</v>
      </c>
      <c r="E16" s="14">
        <f t="shared" si="0"/>
        <v>0.47244094488188976</v>
      </c>
      <c r="F16" s="15">
        <f t="shared" si="3"/>
        <v>3429</v>
      </c>
      <c r="G16" s="14">
        <f t="shared" si="1"/>
        <v>6.8138462761306737E-2</v>
      </c>
      <c r="J16" s="16"/>
    </row>
    <row r="17" spans="1:12" x14ac:dyDescent="0.4">
      <c r="A17" s="12" t="s">
        <v>17</v>
      </c>
      <c r="B17" s="13">
        <v>1342</v>
      </c>
      <c r="C17" s="14">
        <f t="shared" si="2"/>
        <v>0.50394292151708597</v>
      </c>
      <c r="D17" s="13">
        <v>1321</v>
      </c>
      <c r="E17" s="14">
        <f t="shared" si="0"/>
        <v>0.49605707848291403</v>
      </c>
      <c r="F17" s="15">
        <f t="shared" si="3"/>
        <v>2663</v>
      </c>
      <c r="G17" s="14">
        <f t="shared" si="1"/>
        <v>5.2917097210078687E-2</v>
      </c>
      <c r="J17" s="16"/>
      <c r="L17" s="16"/>
    </row>
    <row r="18" spans="1:12" x14ac:dyDescent="0.4">
      <c r="A18" s="12" t="s">
        <v>18</v>
      </c>
      <c r="B18" s="13">
        <v>1359</v>
      </c>
      <c r="C18" s="14">
        <f t="shared" si="2"/>
        <v>0.48762109795479008</v>
      </c>
      <c r="D18" s="13">
        <v>1428</v>
      </c>
      <c r="E18" s="14">
        <f t="shared" si="0"/>
        <v>0.51237890204520986</v>
      </c>
      <c r="F18" s="15">
        <f t="shared" si="3"/>
        <v>2787</v>
      </c>
      <c r="G18" s="14">
        <f t="shared" si="1"/>
        <v>5.5381130275812734E-2</v>
      </c>
      <c r="J18" s="16"/>
      <c r="L18" s="16"/>
    </row>
    <row r="19" spans="1:12" x14ac:dyDescent="0.4">
      <c r="A19" s="12" t="s">
        <v>19</v>
      </c>
      <c r="B19" s="13">
        <v>1516</v>
      </c>
      <c r="C19" s="14">
        <f t="shared" si="2"/>
        <v>0.48761659697651977</v>
      </c>
      <c r="D19" s="13">
        <v>1593</v>
      </c>
      <c r="E19" s="14">
        <f t="shared" si="0"/>
        <v>0.51238340302348018</v>
      </c>
      <c r="F19" s="15">
        <f t="shared" si="3"/>
        <v>3109</v>
      </c>
      <c r="G19" s="14">
        <f t="shared" si="1"/>
        <v>6.1779667752960815E-2</v>
      </c>
      <c r="J19" s="18"/>
      <c r="L19" s="16"/>
    </row>
    <row r="20" spans="1:12" x14ac:dyDescent="0.4">
      <c r="A20" s="12" t="s">
        <v>20</v>
      </c>
      <c r="B20" s="13">
        <v>1640</v>
      </c>
      <c r="C20" s="14">
        <f t="shared" si="2"/>
        <v>0.46236255990978292</v>
      </c>
      <c r="D20" s="13">
        <v>1907</v>
      </c>
      <c r="E20" s="14">
        <f t="shared" si="0"/>
        <v>0.53763744009021708</v>
      </c>
      <c r="F20" s="15">
        <f t="shared" si="3"/>
        <v>3547</v>
      </c>
      <c r="G20" s="14">
        <f t="shared" si="1"/>
        <v>7.0483268420634293E-2</v>
      </c>
      <c r="J20" s="16"/>
      <c r="L20" s="16"/>
    </row>
    <row r="21" spans="1:12" x14ac:dyDescent="0.4">
      <c r="A21" s="12" t="s">
        <v>21</v>
      </c>
      <c r="B21" s="13">
        <v>986</v>
      </c>
      <c r="C21" s="14">
        <f t="shared" si="2"/>
        <v>0.43628318584070797</v>
      </c>
      <c r="D21" s="13">
        <v>1274</v>
      </c>
      <c r="E21" s="14">
        <f t="shared" si="0"/>
        <v>0.56371681415929209</v>
      </c>
      <c r="F21" s="15">
        <f t="shared" si="3"/>
        <v>2260</v>
      </c>
      <c r="G21" s="14">
        <f t="shared" si="1"/>
        <v>4.490898974644305E-2</v>
      </c>
      <c r="J21" s="16"/>
      <c r="L21" s="16"/>
    </row>
    <row r="22" spans="1:12" x14ac:dyDescent="0.4">
      <c r="A22" s="12" t="s">
        <v>22</v>
      </c>
      <c r="B22" s="13">
        <v>509</v>
      </c>
      <c r="C22" s="14">
        <f t="shared" si="2"/>
        <v>0.37620103473762012</v>
      </c>
      <c r="D22" s="13">
        <v>844</v>
      </c>
      <c r="E22" s="14">
        <f t="shared" si="0"/>
        <v>0.62379896526237988</v>
      </c>
      <c r="F22" s="15">
        <f t="shared" si="3"/>
        <v>1353</v>
      </c>
      <c r="G22" s="14">
        <f t="shared" si="1"/>
        <v>2.6885780144662585E-2</v>
      </c>
      <c r="J22" s="16"/>
      <c r="L22" s="16"/>
    </row>
    <row r="23" spans="1:12" x14ac:dyDescent="0.4">
      <c r="A23" s="12" t="s">
        <v>23</v>
      </c>
      <c r="B23" s="13">
        <v>188</v>
      </c>
      <c r="C23" s="14">
        <f t="shared" si="2"/>
        <v>0.28441754916792739</v>
      </c>
      <c r="D23" s="13">
        <v>473</v>
      </c>
      <c r="E23" s="14">
        <f t="shared" si="0"/>
        <v>0.71558245083207261</v>
      </c>
      <c r="F23" s="15">
        <f t="shared" si="3"/>
        <v>661</v>
      </c>
      <c r="G23" s="14">
        <f t="shared" si="1"/>
        <v>1.3134885939114539E-2</v>
      </c>
      <c r="J23" s="16"/>
      <c r="L23" s="16"/>
    </row>
    <row r="24" spans="1:12" x14ac:dyDescent="0.4">
      <c r="A24" s="12" t="s">
        <v>24</v>
      </c>
      <c r="B24" s="13">
        <v>47</v>
      </c>
      <c r="C24" s="14">
        <f t="shared" si="2"/>
        <v>0.23857868020304568</v>
      </c>
      <c r="D24" s="13">
        <v>150</v>
      </c>
      <c r="E24" s="14">
        <f t="shared" si="0"/>
        <v>0.76142131979695427</v>
      </c>
      <c r="F24" s="15">
        <f t="shared" si="3"/>
        <v>197</v>
      </c>
      <c r="G24" s="14">
        <f t="shared" si="1"/>
        <v>3.9146331770129562E-3</v>
      </c>
      <c r="J24" s="16"/>
      <c r="L24" s="16"/>
    </row>
    <row r="25" spans="1:12" ht="19.5" thickBot="1" x14ac:dyDescent="0.45">
      <c r="A25" s="19" t="s">
        <v>25</v>
      </c>
      <c r="B25" s="20">
        <v>3</v>
      </c>
      <c r="C25" s="21">
        <f t="shared" si="2"/>
        <v>9.6774193548387094E-2</v>
      </c>
      <c r="D25" s="22">
        <v>28</v>
      </c>
      <c r="E25" s="23">
        <f t="shared" si="0"/>
        <v>0.90322580645161288</v>
      </c>
      <c r="F25" s="15">
        <f t="shared" si="3"/>
        <v>31</v>
      </c>
      <c r="G25" s="21">
        <f t="shared" si="1"/>
        <v>6.1600826643351081E-4</v>
      </c>
      <c r="J25" s="16"/>
    </row>
    <row r="26" spans="1:12" ht="19.5" thickTop="1" x14ac:dyDescent="0.4">
      <c r="A26" s="12" t="s">
        <v>4</v>
      </c>
      <c r="B26" s="15">
        <f>SUM(B5:B25)</f>
        <v>25145</v>
      </c>
      <c r="C26" s="14">
        <f t="shared" si="2"/>
        <v>0.49966218901518161</v>
      </c>
      <c r="D26" s="15">
        <f>SUM(D5:D25)</f>
        <v>25179</v>
      </c>
      <c r="E26" s="14">
        <f t="shared" si="0"/>
        <v>0.50033781098481833</v>
      </c>
      <c r="F26" s="24">
        <f>SUM(F5:F25)</f>
        <v>50324</v>
      </c>
      <c r="G26" s="14">
        <v>1</v>
      </c>
      <c r="J26" s="16"/>
    </row>
    <row r="27" spans="1:12" x14ac:dyDescent="0.4">
      <c r="B27" s="25"/>
      <c r="C27" s="26"/>
      <c r="D27" s="25"/>
      <c r="E27" s="26"/>
      <c r="F27" s="25"/>
      <c r="G27" s="27"/>
    </row>
    <row r="28" spans="1:12" x14ac:dyDescent="0.4">
      <c r="A28" s="9" t="s">
        <v>26</v>
      </c>
      <c r="B28" s="28">
        <f>SUM(B5:B7)</f>
        <v>3157</v>
      </c>
      <c r="C28" s="29">
        <f>B28/F26</f>
        <v>6.2733487004212704E-2</v>
      </c>
      <c r="D28" s="28">
        <f>SUM(D5:D7)</f>
        <v>3044</v>
      </c>
      <c r="E28" s="29">
        <f>D28/F26</f>
        <v>6.0488037516890553E-2</v>
      </c>
      <c r="F28" s="28">
        <f>SUM(F5:F7)</f>
        <v>6201</v>
      </c>
      <c r="G28" s="29">
        <f>F28/F26</f>
        <v>0.12322152452110326</v>
      </c>
    </row>
    <row r="29" spans="1:12" x14ac:dyDescent="0.4">
      <c r="A29" s="12" t="s">
        <v>27</v>
      </c>
      <c r="B29" s="15">
        <f>SUM(B8:B17)</f>
        <v>15740</v>
      </c>
      <c r="C29" s="29">
        <f>B29/F26</f>
        <v>0.31277322947301489</v>
      </c>
      <c r="D29" s="15">
        <f>SUM(D8:D17)</f>
        <v>14438</v>
      </c>
      <c r="E29" s="14">
        <f>D29/F26</f>
        <v>0.28690088228280741</v>
      </c>
      <c r="F29" s="15">
        <f>SUM(F8:F17)</f>
        <v>30178</v>
      </c>
      <c r="G29" s="29">
        <f>F29/F26</f>
        <v>0.5996741117558223</v>
      </c>
      <c r="K29" s="17"/>
    </row>
    <row r="30" spans="1:12" x14ac:dyDescent="0.4">
      <c r="A30" s="12" t="s">
        <v>28</v>
      </c>
      <c r="B30" s="15">
        <f>SUM(B18:B25)</f>
        <v>6248</v>
      </c>
      <c r="C30" s="14">
        <f>B30/F26</f>
        <v>0.12415547253795406</v>
      </c>
      <c r="D30" s="15">
        <f>SUM(D18:D25)</f>
        <v>7697</v>
      </c>
      <c r="E30" s="14">
        <f>D30/F26</f>
        <v>0.15294889118512042</v>
      </c>
      <c r="F30" s="15">
        <f>SUM(F18:F25)</f>
        <v>13945</v>
      </c>
      <c r="G30" s="29">
        <f>F30/F26</f>
        <v>0.27710436372307445</v>
      </c>
      <c r="K30" s="17"/>
    </row>
    <row r="31" spans="1:12" x14ac:dyDescent="0.4">
      <c r="B31" s="30"/>
      <c r="C31" s="31"/>
      <c r="D31" s="30"/>
      <c r="E31" s="31"/>
      <c r="F31" s="30"/>
      <c r="G31" s="32"/>
      <c r="K31" s="17"/>
    </row>
    <row r="32" spans="1:12" x14ac:dyDescent="0.4">
      <c r="A32" s="9" t="s">
        <v>29</v>
      </c>
      <c r="B32" s="33">
        <v>46.78</v>
      </c>
      <c r="C32" s="31"/>
      <c r="D32" s="30"/>
      <c r="E32" s="31"/>
      <c r="F32" s="30"/>
      <c r="G32" s="32"/>
    </row>
    <row r="33" spans="1:7" x14ac:dyDescent="0.4">
      <c r="A33" s="12" t="s">
        <v>2</v>
      </c>
      <c r="B33" s="34">
        <v>45.52</v>
      </c>
      <c r="C33" s="31"/>
      <c r="D33" s="30"/>
      <c r="E33" s="31"/>
      <c r="F33" s="30"/>
      <c r="G33" s="32"/>
    </row>
    <row r="34" spans="1:7" x14ac:dyDescent="0.4">
      <c r="A34" s="12" t="s">
        <v>3</v>
      </c>
      <c r="B34" s="34">
        <v>48.04</v>
      </c>
      <c r="C34" s="31"/>
      <c r="D34" s="30"/>
      <c r="E34" s="31"/>
      <c r="F34" s="30"/>
      <c r="G34" s="32"/>
    </row>
  </sheetData>
  <mergeCells count="4">
    <mergeCell ref="A1:G1"/>
    <mergeCell ref="B4:C4"/>
    <mergeCell ref="D4:E4"/>
    <mergeCell ref="F4:G4"/>
  </mergeCells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E14" sqref="E14"/>
    </sheetView>
  </sheetViews>
  <sheetFormatPr defaultRowHeight="18.75" x14ac:dyDescent="0.4"/>
  <cols>
    <col min="1" max="1" width="11.125" style="36" customWidth="1"/>
    <col min="2" max="2" width="11.125" style="35" customWidth="1"/>
    <col min="3" max="3" width="11.125" style="7" customWidth="1"/>
    <col min="4" max="4" width="11.125" style="35" customWidth="1"/>
    <col min="5" max="5" width="11.125" style="7" customWidth="1"/>
    <col min="6" max="6" width="11.125" style="35" customWidth="1"/>
    <col min="7" max="7" width="11.125" style="8" customWidth="1"/>
    <col min="8" max="16384" width="9" style="1"/>
  </cols>
  <sheetData>
    <row r="1" spans="1:10" x14ac:dyDescent="0.4">
      <c r="A1" s="40" t="s">
        <v>0</v>
      </c>
      <c r="B1" s="40"/>
      <c r="C1" s="40"/>
      <c r="D1" s="40"/>
      <c r="E1" s="40"/>
      <c r="F1" s="40"/>
      <c r="G1" s="40"/>
    </row>
    <row r="2" spans="1:10" x14ac:dyDescent="0.4">
      <c r="B2" s="3"/>
      <c r="C2" s="4"/>
      <c r="D2" s="3"/>
      <c r="E2" s="4"/>
      <c r="F2" s="5"/>
      <c r="G2" s="6">
        <v>46143</v>
      </c>
    </row>
    <row r="3" spans="1:10" x14ac:dyDescent="0.4">
      <c r="B3" s="5"/>
      <c r="D3" s="5"/>
      <c r="F3" s="5"/>
    </row>
    <row r="4" spans="1:10" s="10" customFormat="1" x14ac:dyDescent="0.4">
      <c r="A4" s="9" t="s">
        <v>1</v>
      </c>
      <c r="B4" s="41" t="s">
        <v>2</v>
      </c>
      <c r="C4" s="42"/>
      <c r="D4" s="43" t="s">
        <v>3</v>
      </c>
      <c r="E4" s="42"/>
      <c r="F4" s="43" t="s">
        <v>4</v>
      </c>
      <c r="G4" s="42"/>
      <c r="I4" s="11"/>
      <c r="J4" s="11"/>
    </row>
    <row r="5" spans="1:10" x14ac:dyDescent="0.4">
      <c r="A5" s="12" t="s">
        <v>5</v>
      </c>
      <c r="B5" s="13">
        <v>958</v>
      </c>
      <c r="C5" s="14">
        <f>B5/F5</f>
        <v>0.5063424947145877</v>
      </c>
      <c r="D5" s="13">
        <v>934</v>
      </c>
      <c r="E5" s="14">
        <f t="shared" ref="E5:E26" si="0">D5/F5</f>
        <v>0.49365750528541225</v>
      </c>
      <c r="F5" s="15">
        <f>B5+D5</f>
        <v>1892</v>
      </c>
      <c r="G5" s="14">
        <f t="shared" ref="G5:G25" si="1">F5/$F$26</f>
        <v>3.7602353128229592E-2</v>
      </c>
      <c r="I5" s="11"/>
      <c r="J5" s="11"/>
    </row>
    <row r="6" spans="1:10" x14ac:dyDescent="0.4">
      <c r="A6" s="12" t="s">
        <v>6</v>
      </c>
      <c r="B6" s="13">
        <v>1080</v>
      </c>
      <c r="C6" s="14">
        <f t="shared" ref="C6:C26" si="2">B6/F6</f>
        <v>0.50871408384361749</v>
      </c>
      <c r="D6" s="13">
        <v>1043</v>
      </c>
      <c r="E6" s="14">
        <f t="shared" si="0"/>
        <v>0.49128591615638245</v>
      </c>
      <c r="F6" s="15">
        <f t="shared" ref="F6:F25" si="3">B6+D6</f>
        <v>2123</v>
      </c>
      <c r="G6" s="14">
        <f t="shared" si="1"/>
        <v>4.2193338103187851E-2</v>
      </c>
      <c r="I6" s="11"/>
      <c r="J6" s="11"/>
    </row>
    <row r="7" spans="1:10" x14ac:dyDescent="0.4">
      <c r="A7" s="12" t="s">
        <v>7</v>
      </c>
      <c r="B7" s="13">
        <v>1123</v>
      </c>
      <c r="C7" s="14">
        <f>B7/F7</f>
        <v>0.51231751824817517</v>
      </c>
      <c r="D7" s="13">
        <v>1069</v>
      </c>
      <c r="E7" s="14">
        <f t="shared" si="0"/>
        <v>0.48768248175182483</v>
      </c>
      <c r="F7" s="15">
        <f t="shared" si="3"/>
        <v>2192</v>
      </c>
      <c r="G7" s="14">
        <f t="shared" si="1"/>
        <v>4.3564671277526036E-2</v>
      </c>
      <c r="I7" s="16"/>
      <c r="J7" s="17"/>
    </row>
    <row r="8" spans="1:10" x14ac:dyDescent="0.4">
      <c r="A8" s="12" t="s">
        <v>8</v>
      </c>
      <c r="B8" s="13">
        <v>1137</v>
      </c>
      <c r="C8" s="14">
        <f t="shared" si="2"/>
        <v>0.50198675496688738</v>
      </c>
      <c r="D8" s="13">
        <v>1128</v>
      </c>
      <c r="E8" s="14">
        <f t="shared" si="0"/>
        <v>0.49801324503311256</v>
      </c>
      <c r="F8" s="15">
        <f t="shared" si="3"/>
        <v>2265</v>
      </c>
      <c r="G8" s="14">
        <f t="shared" si="1"/>
        <v>4.5015502027188174E-2</v>
      </c>
      <c r="I8" s="16"/>
    </row>
    <row r="9" spans="1:10" x14ac:dyDescent="0.4">
      <c r="A9" s="12" t="s">
        <v>9</v>
      </c>
      <c r="B9" s="13">
        <v>1211</v>
      </c>
      <c r="C9" s="14">
        <f t="shared" si="2"/>
        <v>0.49712643678160917</v>
      </c>
      <c r="D9" s="13">
        <v>1225</v>
      </c>
      <c r="E9" s="14">
        <f t="shared" si="0"/>
        <v>0.50287356321839083</v>
      </c>
      <c r="F9" s="15">
        <f t="shared" si="3"/>
        <v>2436</v>
      </c>
      <c r="G9" s="14">
        <f t="shared" si="1"/>
        <v>4.8414023372287146E-2</v>
      </c>
      <c r="I9" s="16"/>
    </row>
    <row r="10" spans="1:10" x14ac:dyDescent="0.4">
      <c r="A10" s="12" t="s">
        <v>10</v>
      </c>
      <c r="B10" s="13">
        <v>1406</v>
      </c>
      <c r="C10" s="14">
        <f t="shared" si="2"/>
        <v>0.51920236336779912</v>
      </c>
      <c r="D10" s="13">
        <v>1302</v>
      </c>
      <c r="E10" s="14">
        <f t="shared" si="0"/>
        <v>0.48079763663220088</v>
      </c>
      <c r="F10" s="15">
        <f t="shared" si="3"/>
        <v>2708</v>
      </c>
      <c r="G10" s="14">
        <f t="shared" si="1"/>
        <v>5.3819858494315927E-2</v>
      </c>
      <c r="I10" s="16"/>
    </row>
    <row r="11" spans="1:10" x14ac:dyDescent="0.4">
      <c r="A11" s="12" t="s">
        <v>11</v>
      </c>
      <c r="B11" s="13">
        <v>1524</v>
      </c>
      <c r="C11" s="14">
        <f t="shared" si="2"/>
        <v>0.52497416465725111</v>
      </c>
      <c r="D11" s="13">
        <v>1379</v>
      </c>
      <c r="E11" s="14">
        <f t="shared" si="0"/>
        <v>0.47502583534274889</v>
      </c>
      <c r="F11" s="15">
        <f t="shared" si="3"/>
        <v>2903</v>
      </c>
      <c r="G11" s="14">
        <f t="shared" si="1"/>
        <v>5.7695365291358616E-2</v>
      </c>
      <c r="I11" s="16"/>
    </row>
    <row r="12" spans="1:10" x14ac:dyDescent="0.4">
      <c r="A12" s="12" t="s">
        <v>12</v>
      </c>
      <c r="B12" s="13">
        <v>1637</v>
      </c>
      <c r="C12" s="14">
        <f t="shared" si="2"/>
        <v>0.53830976652416973</v>
      </c>
      <c r="D12" s="13">
        <v>1404</v>
      </c>
      <c r="E12" s="14">
        <f t="shared" si="0"/>
        <v>0.46169023347583033</v>
      </c>
      <c r="F12" s="15">
        <f t="shared" si="3"/>
        <v>3041</v>
      </c>
      <c r="G12" s="14">
        <f t="shared" si="1"/>
        <v>6.043803164003498E-2</v>
      </c>
      <c r="I12" s="16"/>
    </row>
    <row r="13" spans="1:10" x14ac:dyDescent="0.4">
      <c r="A13" s="12" t="s">
        <v>13</v>
      </c>
      <c r="B13" s="13">
        <v>1763</v>
      </c>
      <c r="C13" s="14">
        <f t="shared" si="2"/>
        <v>0.53198551599275801</v>
      </c>
      <c r="D13" s="13">
        <v>1551</v>
      </c>
      <c r="E13" s="14">
        <f t="shared" si="0"/>
        <v>0.46801448400724199</v>
      </c>
      <c r="F13" s="15">
        <f t="shared" si="3"/>
        <v>3314</v>
      </c>
      <c r="G13" s="14">
        <f t="shared" si="1"/>
        <v>6.5863741155894745E-2</v>
      </c>
      <c r="I13" s="16"/>
    </row>
    <row r="14" spans="1:10" x14ac:dyDescent="0.4">
      <c r="A14" s="12" t="s">
        <v>14</v>
      </c>
      <c r="B14" s="13">
        <v>1808</v>
      </c>
      <c r="C14" s="14">
        <f t="shared" si="2"/>
        <v>0.5280373831775701</v>
      </c>
      <c r="D14" s="13">
        <v>1616</v>
      </c>
      <c r="E14" s="14">
        <f t="shared" si="0"/>
        <v>0.4719626168224299</v>
      </c>
      <c r="F14" s="15">
        <f t="shared" si="3"/>
        <v>3424</v>
      </c>
      <c r="G14" s="14">
        <f t="shared" si="1"/>
        <v>6.8049924477303445E-2</v>
      </c>
      <c r="I14" s="17"/>
      <c r="J14" s="16"/>
    </row>
    <row r="15" spans="1:10" x14ac:dyDescent="0.4">
      <c r="A15" s="12" t="s">
        <v>15</v>
      </c>
      <c r="B15" s="13">
        <v>2115</v>
      </c>
      <c r="C15" s="14">
        <f t="shared" si="2"/>
        <v>0.52651232262882752</v>
      </c>
      <c r="D15" s="13">
        <v>1902</v>
      </c>
      <c r="E15" s="14">
        <f t="shared" si="0"/>
        <v>0.47348767737117253</v>
      </c>
      <c r="F15" s="15">
        <f t="shared" si="3"/>
        <v>4017</v>
      </c>
      <c r="G15" s="14">
        <f t="shared" si="1"/>
        <v>7.9835440019079412E-2</v>
      </c>
      <c r="J15" s="16"/>
    </row>
    <row r="16" spans="1:10" x14ac:dyDescent="0.4">
      <c r="A16" s="12" t="s">
        <v>16</v>
      </c>
      <c r="B16" s="13">
        <v>1796</v>
      </c>
      <c r="C16" s="14">
        <f t="shared" si="2"/>
        <v>0.52916912197996469</v>
      </c>
      <c r="D16" s="13">
        <v>1598</v>
      </c>
      <c r="E16" s="14">
        <f t="shared" si="0"/>
        <v>0.47083087802003537</v>
      </c>
      <c r="F16" s="15">
        <f t="shared" si="3"/>
        <v>3394</v>
      </c>
      <c r="G16" s="14">
        <f t="shared" si="1"/>
        <v>6.7453692662373804E-2</v>
      </c>
      <c r="J16" s="16"/>
    </row>
    <row r="17" spans="1:12" x14ac:dyDescent="0.4">
      <c r="A17" s="12" t="s">
        <v>17</v>
      </c>
      <c r="B17" s="13">
        <v>1341</v>
      </c>
      <c r="C17" s="14">
        <f t="shared" si="2"/>
        <v>0.50300075018754686</v>
      </c>
      <c r="D17" s="13">
        <v>1325</v>
      </c>
      <c r="E17" s="14">
        <f t="shared" si="0"/>
        <v>0.49699924981245314</v>
      </c>
      <c r="F17" s="15">
        <f t="shared" si="3"/>
        <v>2666</v>
      </c>
      <c r="G17" s="14">
        <f t="shared" si="1"/>
        <v>5.2985133953414421E-2</v>
      </c>
      <c r="J17" s="16"/>
      <c r="L17" s="16"/>
    </row>
    <row r="18" spans="1:12" x14ac:dyDescent="0.4">
      <c r="A18" s="12" t="s">
        <v>18</v>
      </c>
      <c r="B18" s="13">
        <v>1367</v>
      </c>
      <c r="C18" s="14">
        <f t="shared" si="2"/>
        <v>0.48856325947105073</v>
      </c>
      <c r="D18" s="13">
        <v>1431</v>
      </c>
      <c r="E18" s="14">
        <f t="shared" si="0"/>
        <v>0.51143674052894927</v>
      </c>
      <c r="F18" s="15">
        <f t="shared" si="3"/>
        <v>2798</v>
      </c>
      <c r="G18" s="14">
        <f t="shared" si="1"/>
        <v>5.5608553939104854E-2</v>
      </c>
      <c r="J18" s="16"/>
      <c r="L18" s="16"/>
    </row>
    <row r="19" spans="1:12" x14ac:dyDescent="0.4">
      <c r="A19" s="12" t="s">
        <v>19</v>
      </c>
      <c r="B19" s="13">
        <v>1515</v>
      </c>
      <c r="C19" s="14">
        <f t="shared" si="2"/>
        <v>0.48635634028892455</v>
      </c>
      <c r="D19" s="13">
        <v>1600</v>
      </c>
      <c r="E19" s="14">
        <f t="shared" si="0"/>
        <v>0.5136436597110754</v>
      </c>
      <c r="F19" s="15">
        <f t="shared" si="3"/>
        <v>3115</v>
      </c>
      <c r="G19" s="14">
        <f t="shared" si="1"/>
        <v>6.1908736783528102E-2</v>
      </c>
      <c r="J19" s="18"/>
      <c r="L19" s="16"/>
    </row>
    <row r="20" spans="1:12" x14ac:dyDescent="0.4">
      <c r="A20" s="12" t="s">
        <v>20</v>
      </c>
      <c r="B20" s="13">
        <v>1638</v>
      </c>
      <c r="C20" s="14">
        <f t="shared" si="2"/>
        <v>0.46192893401015228</v>
      </c>
      <c r="D20" s="13">
        <v>1908</v>
      </c>
      <c r="E20" s="14">
        <f t="shared" si="0"/>
        <v>0.53807106598984766</v>
      </c>
      <c r="F20" s="15">
        <f t="shared" si="3"/>
        <v>3546</v>
      </c>
      <c r="G20" s="14">
        <f t="shared" si="1"/>
        <v>7.0474600524684003E-2</v>
      </c>
      <c r="J20" s="16"/>
      <c r="L20" s="16"/>
    </row>
    <row r="21" spans="1:12" x14ac:dyDescent="0.4">
      <c r="A21" s="12" t="s">
        <v>21</v>
      </c>
      <c r="B21" s="13">
        <v>981</v>
      </c>
      <c r="C21" s="14">
        <f t="shared" si="2"/>
        <v>0.43697104677060133</v>
      </c>
      <c r="D21" s="13">
        <v>1264</v>
      </c>
      <c r="E21" s="14">
        <f t="shared" si="0"/>
        <v>0.56302895322939861</v>
      </c>
      <c r="F21" s="15">
        <f t="shared" si="3"/>
        <v>2245</v>
      </c>
      <c r="G21" s="14">
        <f t="shared" si="1"/>
        <v>4.4618014150568409E-2</v>
      </c>
      <c r="J21" s="16"/>
      <c r="L21" s="16"/>
    </row>
    <row r="22" spans="1:12" x14ac:dyDescent="0.4">
      <c r="A22" s="12" t="s">
        <v>22</v>
      </c>
      <c r="B22" s="13">
        <v>509</v>
      </c>
      <c r="C22" s="14">
        <f t="shared" si="2"/>
        <v>0.37620103473762012</v>
      </c>
      <c r="D22" s="13">
        <v>844</v>
      </c>
      <c r="E22" s="14">
        <f t="shared" si="0"/>
        <v>0.62379896526237988</v>
      </c>
      <c r="F22" s="15">
        <f t="shared" si="3"/>
        <v>1353</v>
      </c>
      <c r="G22" s="14">
        <f t="shared" si="1"/>
        <v>2.6890054853326975E-2</v>
      </c>
      <c r="J22" s="16"/>
      <c r="L22" s="16"/>
    </row>
    <row r="23" spans="1:12" x14ac:dyDescent="0.4">
      <c r="A23" s="12" t="s">
        <v>23</v>
      </c>
      <c r="B23" s="13">
        <v>191</v>
      </c>
      <c r="C23" s="14">
        <f t="shared" si="2"/>
        <v>0.29027355623100304</v>
      </c>
      <c r="D23" s="13">
        <v>467</v>
      </c>
      <c r="E23" s="14">
        <f t="shared" si="0"/>
        <v>0.70972644376899696</v>
      </c>
      <c r="F23" s="15">
        <f t="shared" si="3"/>
        <v>658</v>
      </c>
      <c r="G23" s="14">
        <f t="shared" si="1"/>
        <v>1.3077351140790205E-2</v>
      </c>
      <c r="J23" s="16"/>
      <c r="L23" s="16"/>
    </row>
    <row r="24" spans="1:12" x14ac:dyDescent="0.4">
      <c r="A24" s="12" t="s">
        <v>24</v>
      </c>
      <c r="B24" s="13">
        <v>47</v>
      </c>
      <c r="C24" s="14">
        <f t="shared" si="2"/>
        <v>0.23979591836734693</v>
      </c>
      <c r="D24" s="13">
        <v>149</v>
      </c>
      <c r="E24" s="14">
        <f t="shared" si="0"/>
        <v>0.76020408163265307</v>
      </c>
      <c r="F24" s="15">
        <f t="shared" si="3"/>
        <v>196</v>
      </c>
      <c r="G24" s="14">
        <f t="shared" si="1"/>
        <v>3.8953811908736783E-3</v>
      </c>
      <c r="J24" s="16"/>
      <c r="L24" s="16"/>
    </row>
    <row r="25" spans="1:12" ht="19.5" thickBot="1" x14ac:dyDescent="0.45">
      <c r="A25" s="19" t="s">
        <v>25</v>
      </c>
      <c r="B25" s="20">
        <v>3</v>
      </c>
      <c r="C25" s="21">
        <f t="shared" si="2"/>
        <v>0.1</v>
      </c>
      <c r="D25" s="22">
        <v>27</v>
      </c>
      <c r="E25" s="23">
        <f t="shared" si="0"/>
        <v>0.9</v>
      </c>
      <c r="F25" s="15">
        <f t="shared" si="3"/>
        <v>30</v>
      </c>
      <c r="G25" s="21">
        <f t="shared" si="1"/>
        <v>5.9623181492964462E-4</v>
      </c>
      <c r="J25" s="16"/>
    </row>
    <row r="26" spans="1:12" ht="19.5" thickTop="1" x14ac:dyDescent="0.4">
      <c r="A26" s="12" t="s">
        <v>4</v>
      </c>
      <c r="B26" s="15">
        <f>SUM(B5:B25)</f>
        <v>25150</v>
      </c>
      <c r="C26" s="14">
        <f t="shared" si="2"/>
        <v>0.49984100484935212</v>
      </c>
      <c r="D26" s="15">
        <f>SUM(D5:D25)</f>
        <v>25166</v>
      </c>
      <c r="E26" s="14">
        <f t="shared" si="0"/>
        <v>0.50015899515064788</v>
      </c>
      <c r="F26" s="24">
        <f>SUM(F5:F25)</f>
        <v>50316</v>
      </c>
      <c r="G26" s="14">
        <v>1</v>
      </c>
      <c r="J26" s="16"/>
    </row>
    <row r="27" spans="1:12" x14ac:dyDescent="0.4">
      <c r="B27" s="25"/>
      <c r="C27" s="26"/>
      <c r="D27" s="25"/>
      <c r="E27" s="26"/>
      <c r="F27" s="25"/>
      <c r="G27" s="27"/>
    </row>
    <row r="28" spans="1:12" x14ac:dyDescent="0.4">
      <c r="A28" s="9" t="s">
        <v>26</v>
      </c>
      <c r="B28" s="28">
        <f>SUM(B5:B7)</f>
        <v>3161</v>
      </c>
      <c r="C28" s="29">
        <f>B28/F26</f>
        <v>6.2822958899753562E-2</v>
      </c>
      <c r="D28" s="28">
        <f>SUM(D5:D7)</f>
        <v>3046</v>
      </c>
      <c r="E28" s="29">
        <f>D28/F26</f>
        <v>6.0537403609189917E-2</v>
      </c>
      <c r="F28" s="28">
        <f>SUM(F5:F7)</f>
        <v>6207</v>
      </c>
      <c r="G28" s="29">
        <f>F28/F26</f>
        <v>0.12336036250894347</v>
      </c>
    </row>
    <row r="29" spans="1:12" x14ac:dyDescent="0.4">
      <c r="A29" s="12" t="s">
        <v>27</v>
      </c>
      <c r="B29" s="15">
        <f>SUM(B8:B17)</f>
        <v>15738</v>
      </c>
      <c r="C29" s="29">
        <f>B29/F26</f>
        <v>0.31278321011209159</v>
      </c>
      <c r="D29" s="15">
        <f>SUM(D8:D17)</f>
        <v>14430</v>
      </c>
      <c r="E29" s="14">
        <f>D29/F26</f>
        <v>0.28678750298115907</v>
      </c>
      <c r="F29" s="15">
        <f>SUM(F8:F17)</f>
        <v>30168</v>
      </c>
      <c r="G29" s="29">
        <f>F29/F26</f>
        <v>0.59957071309325061</v>
      </c>
      <c r="K29" s="17"/>
    </row>
    <row r="30" spans="1:12" x14ac:dyDescent="0.4">
      <c r="A30" s="12" t="s">
        <v>28</v>
      </c>
      <c r="B30" s="15">
        <f>SUM(B18:B25)</f>
        <v>6251</v>
      </c>
      <c r="C30" s="14">
        <f>B30/F26</f>
        <v>0.12423483583750695</v>
      </c>
      <c r="D30" s="15">
        <f>SUM(D18:D25)</f>
        <v>7690</v>
      </c>
      <c r="E30" s="14">
        <f>D30/F26</f>
        <v>0.1528340885602989</v>
      </c>
      <c r="F30" s="15">
        <f>SUM(F18:F25)</f>
        <v>13941</v>
      </c>
      <c r="G30" s="29">
        <f>F30/F26</f>
        <v>0.27706892439780589</v>
      </c>
      <c r="K30" s="17"/>
    </row>
    <row r="31" spans="1:12" x14ac:dyDescent="0.4">
      <c r="B31" s="30"/>
      <c r="C31" s="31"/>
      <c r="D31" s="30"/>
      <c r="E31" s="31"/>
      <c r="F31" s="30"/>
      <c r="G31" s="32"/>
      <c r="K31" s="17"/>
    </row>
    <row r="32" spans="1:12" x14ac:dyDescent="0.4">
      <c r="A32" s="9" t="s">
        <v>29</v>
      </c>
      <c r="B32" s="33">
        <v>46.76</v>
      </c>
      <c r="C32" s="31"/>
      <c r="D32" s="30"/>
      <c r="E32" s="31"/>
      <c r="F32" s="30"/>
      <c r="G32" s="32"/>
    </row>
    <row r="33" spans="1:7" x14ac:dyDescent="0.4">
      <c r="A33" s="12" t="s">
        <v>2</v>
      </c>
      <c r="B33" s="34">
        <v>45.51</v>
      </c>
      <c r="C33" s="31"/>
      <c r="D33" s="30"/>
      <c r="E33" s="31"/>
      <c r="F33" s="30"/>
      <c r="G33" s="32"/>
    </row>
    <row r="34" spans="1:7" x14ac:dyDescent="0.4">
      <c r="A34" s="12" t="s">
        <v>3</v>
      </c>
      <c r="B34" s="34">
        <v>48.01</v>
      </c>
      <c r="C34" s="31"/>
      <c r="D34" s="30"/>
      <c r="E34" s="31"/>
      <c r="F34" s="30"/>
      <c r="G34" s="32"/>
    </row>
  </sheetData>
  <mergeCells count="4">
    <mergeCell ref="A1:G1"/>
    <mergeCell ref="B4:C4"/>
    <mergeCell ref="D4:E4"/>
    <mergeCell ref="F4:G4"/>
  </mergeCells>
  <phoneticPr fontId="3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opLeftCell="A8" workbookViewId="0">
      <selection activeCell="E15" sqref="E15"/>
    </sheetView>
  </sheetViews>
  <sheetFormatPr defaultRowHeight="18.75" x14ac:dyDescent="0.4"/>
  <cols>
    <col min="1" max="1" width="11.125" style="2" customWidth="1"/>
    <col min="2" max="2" width="11.125" style="35" customWidth="1"/>
    <col min="3" max="3" width="11.125" style="7" customWidth="1"/>
    <col min="4" max="4" width="11.125" style="35" customWidth="1"/>
    <col min="5" max="5" width="11.125" style="7" customWidth="1"/>
    <col min="6" max="6" width="11.125" style="35" customWidth="1"/>
    <col min="7" max="7" width="11.125" style="8" customWidth="1"/>
    <col min="8" max="16384" width="9" style="1"/>
  </cols>
  <sheetData>
    <row r="1" spans="1:10" x14ac:dyDescent="0.4">
      <c r="A1" s="40" t="s">
        <v>0</v>
      </c>
      <c r="B1" s="40"/>
      <c r="C1" s="40"/>
      <c r="D1" s="40"/>
      <c r="E1" s="40"/>
      <c r="F1" s="40"/>
      <c r="G1" s="40"/>
    </row>
    <row r="2" spans="1:10" x14ac:dyDescent="0.4">
      <c r="B2" s="3"/>
      <c r="C2" s="4"/>
      <c r="D2" s="3"/>
      <c r="E2" s="4"/>
      <c r="F2" s="5"/>
      <c r="G2" s="6">
        <v>46113</v>
      </c>
    </row>
    <row r="3" spans="1:10" x14ac:dyDescent="0.4">
      <c r="B3" s="5"/>
      <c r="D3" s="5"/>
      <c r="F3" s="5"/>
    </row>
    <row r="4" spans="1:10" s="10" customFormat="1" x14ac:dyDescent="0.4">
      <c r="A4" s="9" t="s">
        <v>1</v>
      </c>
      <c r="B4" s="41" t="s">
        <v>2</v>
      </c>
      <c r="C4" s="42"/>
      <c r="D4" s="43" t="s">
        <v>3</v>
      </c>
      <c r="E4" s="42"/>
      <c r="F4" s="43" t="s">
        <v>4</v>
      </c>
      <c r="G4" s="42"/>
      <c r="I4" s="11"/>
      <c r="J4" s="11"/>
    </row>
    <row r="5" spans="1:10" x14ac:dyDescent="0.4">
      <c r="A5" s="12" t="s">
        <v>5</v>
      </c>
      <c r="B5" s="13">
        <v>958</v>
      </c>
      <c r="C5" s="14">
        <f>B5/F5</f>
        <v>0.50795334040296924</v>
      </c>
      <c r="D5" s="13">
        <v>928</v>
      </c>
      <c r="E5" s="14">
        <f t="shared" ref="E5:E26" si="0">D5/F5</f>
        <v>0.49204665959703076</v>
      </c>
      <c r="F5" s="15">
        <f>B5+D5</f>
        <v>1886</v>
      </c>
      <c r="G5" s="14">
        <f t="shared" ref="G5:G25" si="1">F5/$F$26</f>
        <v>3.7603429368956234E-2</v>
      </c>
      <c r="I5" s="11"/>
      <c r="J5" s="11"/>
    </row>
    <row r="6" spans="1:10" x14ac:dyDescent="0.4">
      <c r="A6" s="12" t="s">
        <v>6</v>
      </c>
      <c r="B6" s="13">
        <v>1078</v>
      </c>
      <c r="C6" s="14">
        <f t="shared" ref="C6:C26" si="2">B6/F6</f>
        <v>0.50921114785073218</v>
      </c>
      <c r="D6" s="13">
        <v>1039</v>
      </c>
      <c r="E6" s="14">
        <f t="shared" si="0"/>
        <v>0.49078885214926782</v>
      </c>
      <c r="F6" s="15">
        <f t="shared" ref="F6:F25" si="3">B6+D6</f>
        <v>2117</v>
      </c>
      <c r="G6" s="14">
        <f t="shared" si="1"/>
        <v>4.2209151629947164E-2</v>
      </c>
      <c r="I6" s="11"/>
      <c r="J6" s="11"/>
    </row>
    <row r="7" spans="1:10" x14ac:dyDescent="0.4">
      <c r="A7" s="12" t="s">
        <v>7</v>
      </c>
      <c r="B7" s="13">
        <v>1117</v>
      </c>
      <c r="C7" s="14">
        <f>B7/F7</f>
        <v>0.5121503897294819</v>
      </c>
      <c r="D7" s="13">
        <v>1064</v>
      </c>
      <c r="E7" s="14">
        <f t="shared" si="0"/>
        <v>0.4878496102705181</v>
      </c>
      <c r="F7" s="15">
        <f t="shared" si="3"/>
        <v>2181</v>
      </c>
      <c r="G7" s="14">
        <f t="shared" si="1"/>
        <v>4.3485195892732531E-2</v>
      </c>
      <c r="I7" s="16"/>
      <c r="J7" s="17"/>
    </row>
    <row r="8" spans="1:10" x14ac:dyDescent="0.4">
      <c r="A8" s="12" t="s">
        <v>8</v>
      </c>
      <c r="B8" s="13">
        <v>1133</v>
      </c>
      <c r="C8" s="14">
        <f t="shared" si="2"/>
        <v>0.50333185250999557</v>
      </c>
      <c r="D8" s="13">
        <v>1118</v>
      </c>
      <c r="E8" s="14">
        <f t="shared" si="0"/>
        <v>0.49666814749000443</v>
      </c>
      <c r="F8" s="15">
        <f t="shared" si="3"/>
        <v>2251</v>
      </c>
      <c r="G8" s="14">
        <f t="shared" si="1"/>
        <v>4.4880869305154024E-2</v>
      </c>
      <c r="I8" s="16"/>
    </row>
    <row r="9" spans="1:10" x14ac:dyDescent="0.4">
      <c r="A9" s="12" t="s">
        <v>9</v>
      </c>
      <c r="B9" s="13">
        <v>1188</v>
      </c>
      <c r="C9" s="14">
        <f t="shared" si="2"/>
        <v>0.49417637271214643</v>
      </c>
      <c r="D9" s="13">
        <v>1216</v>
      </c>
      <c r="E9" s="14">
        <f t="shared" si="0"/>
        <v>0.50582362728785357</v>
      </c>
      <c r="F9" s="15">
        <f t="shared" si="3"/>
        <v>2404</v>
      </c>
      <c r="G9" s="14">
        <f t="shared" si="1"/>
        <v>4.7931412620875288E-2</v>
      </c>
      <c r="I9" s="16"/>
    </row>
    <row r="10" spans="1:10" x14ac:dyDescent="0.4">
      <c r="A10" s="12" t="s">
        <v>10</v>
      </c>
      <c r="B10" s="13">
        <v>1398</v>
      </c>
      <c r="C10" s="14">
        <f t="shared" si="2"/>
        <v>0.5222263728053792</v>
      </c>
      <c r="D10" s="13">
        <v>1279</v>
      </c>
      <c r="E10" s="14">
        <f t="shared" si="0"/>
        <v>0.47777362719462085</v>
      </c>
      <c r="F10" s="15">
        <f t="shared" si="3"/>
        <v>2677</v>
      </c>
      <c r="G10" s="14">
        <f t="shared" si="1"/>
        <v>5.3374538929319114E-2</v>
      </c>
      <c r="I10" s="16"/>
    </row>
    <row r="11" spans="1:10" x14ac:dyDescent="0.4">
      <c r="A11" s="12" t="s">
        <v>11</v>
      </c>
      <c r="B11" s="13">
        <v>1515</v>
      </c>
      <c r="C11" s="14">
        <f t="shared" si="2"/>
        <v>0.52313535911602205</v>
      </c>
      <c r="D11" s="13">
        <v>1381</v>
      </c>
      <c r="E11" s="14">
        <f t="shared" si="0"/>
        <v>0.4768646408839779</v>
      </c>
      <c r="F11" s="15">
        <f t="shared" si="3"/>
        <v>2896</v>
      </c>
      <c r="G11" s="14">
        <f t="shared" si="1"/>
        <v>5.7741002891037785E-2</v>
      </c>
      <c r="I11" s="16"/>
    </row>
    <row r="12" spans="1:10" x14ac:dyDescent="0.4">
      <c r="A12" s="12" t="s">
        <v>12</v>
      </c>
      <c r="B12" s="13">
        <v>1641</v>
      </c>
      <c r="C12" s="14">
        <f t="shared" si="2"/>
        <v>0.53980263157894737</v>
      </c>
      <c r="D12" s="13">
        <v>1399</v>
      </c>
      <c r="E12" s="14">
        <f t="shared" si="0"/>
        <v>0.46019736842105263</v>
      </c>
      <c r="F12" s="15">
        <f t="shared" si="3"/>
        <v>3040</v>
      </c>
      <c r="G12" s="14">
        <f t="shared" si="1"/>
        <v>6.0612102482304857E-2</v>
      </c>
      <c r="I12" s="16"/>
    </row>
    <row r="13" spans="1:10" x14ac:dyDescent="0.4">
      <c r="A13" s="12" t="s">
        <v>13</v>
      </c>
      <c r="B13" s="13">
        <v>1748</v>
      </c>
      <c r="C13" s="14">
        <f t="shared" si="2"/>
        <v>0.52969696969696967</v>
      </c>
      <c r="D13" s="13">
        <v>1552</v>
      </c>
      <c r="E13" s="14">
        <f t="shared" si="0"/>
        <v>0.47030303030303028</v>
      </c>
      <c r="F13" s="15">
        <f t="shared" si="3"/>
        <v>3300</v>
      </c>
      <c r="G13" s="14">
        <f t="shared" si="1"/>
        <v>6.5796032299870397E-2</v>
      </c>
      <c r="I13" s="16"/>
    </row>
    <row r="14" spans="1:10" x14ac:dyDescent="0.4">
      <c r="A14" s="12" t="s">
        <v>14</v>
      </c>
      <c r="B14" s="13">
        <v>1821</v>
      </c>
      <c r="C14" s="14">
        <f t="shared" si="2"/>
        <v>0.52889921580017429</v>
      </c>
      <c r="D14" s="13">
        <v>1622</v>
      </c>
      <c r="E14" s="14">
        <f t="shared" si="0"/>
        <v>0.47110078419982571</v>
      </c>
      <c r="F14" s="15">
        <f t="shared" si="3"/>
        <v>3443</v>
      </c>
      <c r="G14" s="14">
        <f t="shared" si="1"/>
        <v>6.8647193699531456E-2</v>
      </c>
      <c r="I14" s="17"/>
      <c r="J14" s="16"/>
    </row>
    <row r="15" spans="1:10" x14ac:dyDescent="0.4">
      <c r="A15" s="12" t="s">
        <v>15</v>
      </c>
      <c r="B15" s="13">
        <v>2103</v>
      </c>
      <c r="C15" s="14">
        <f t="shared" si="2"/>
        <v>0.52561859535116218</v>
      </c>
      <c r="D15" s="13">
        <v>1898</v>
      </c>
      <c r="E15" s="14">
        <f t="shared" si="0"/>
        <v>0.47438140464883777</v>
      </c>
      <c r="F15" s="15">
        <f t="shared" si="3"/>
        <v>4001</v>
      </c>
      <c r="G15" s="14">
        <f t="shared" si="1"/>
        <v>7.9772704615691359E-2</v>
      </c>
      <c r="J15" s="16"/>
    </row>
    <row r="16" spans="1:10" x14ac:dyDescent="0.4">
      <c r="A16" s="12" t="s">
        <v>16</v>
      </c>
      <c r="B16" s="13">
        <v>1782</v>
      </c>
      <c r="C16" s="14">
        <f t="shared" si="2"/>
        <v>0.53019934543290692</v>
      </c>
      <c r="D16" s="13">
        <v>1579</v>
      </c>
      <c r="E16" s="14">
        <f t="shared" si="0"/>
        <v>0.46980065456709313</v>
      </c>
      <c r="F16" s="15">
        <f t="shared" si="3"/>
        <v>3361</v>
      </c>
      <c r="G16" s="14">
        <f t="shared" si="1"/>
        <v>6.7012261987837704E-2</v>
      </c>
      <c r="J16" s="16"/>
    </row>
    <row r="17" spans="1:12" x14ac:dyDescent="0.4">
      <c r="A17" s="12" t="s">
        <v>17</v>
      </c>
      <c r="B17" s="13">
        <v>1362</v>
      </c>
      <c r="C17" s="14">
        <f t="shared" si="2"/>
        <v>0.50351201478743068</v>
      </c>
      <c r="D17" s="13">
        <v>1343</v>
      </c>
      <c r="E17" s="14">
        <f t="shared" si="0"/>
        <v>0.49648798521256932</v>
      </c>
      <c r="F17" s="15">
        <f t="shared" si="3"/>
        <v>2705</v>
      </c>
      <c r="G17" s="14">
        <f t="shared" si="1"/>
        <v>5.3932808294287711E-2</v>
      </c>
      <c r="J17" s="16"/>
      <c r="L17" s="16"/>
    </row>
    <row r="18" spans="1:12" x14ac:dyDescent="0.4">
      <c r="A18" s="12" t="s">
        <v>18</v>
      </c>
      <c r="B18" s="13">
        <v>1361</v>
      </c>
      <c r="C18" s="14">
        <f t="shared" si="2"/>
        <v>0.48798852635353174</v>
      </c>
      <c r="D18" s="13">
        <v>1428</v>
      </c>
      <c r="E18" s="14">
        <f t="shared" si="0"/>
        <v>0.51201147364646826</v>
      </c>
      <c r="F18" s="15">
        <f t="shared" si="3"/>
        <v>2789</v>
      </c>
      <c r="G18" s="14">
        <f t="shared" si="1"/>
        <v>5.5607616389193502E-2</v>
      </c>
      <c r="J18" s="16"/>
      <c r="L18" s="16"/>
    </row>
    <row r="19" spans="1:12" x14ac:dyDescent="0.4">
      <c r="A19" s="12" t="s">
        <v>19</v>
      </c>
      <c r="B19" s="13">
        <v>1498</v>
      </c>
      <c r="C19" s="14">
        <f t="shared" si="2"/>
        <v>0.48369389731998708</v>
      </c>
      <c r="D19" s="13">
        <v>1599</v>
      </c>
      <c r="E19" s="14">
        <f t="shared" si="0"/>
        <v>0.51630610268001287</v>
      </c>
      <c r="F19" s="15">
        <f t="shared" si="3"/>
        <v>3097</v>
      </c>
      <c r="G19" s="14">
        <f t="shared" si="1"/>
        <v>6.1748579403848071E-2</v>
      </c>
      <c r="J19" s="18"/>
      <c r="L19" s="16"/>
    </row>
    <row r="20" spans="1:12" x14ac:dyDescent="0.4">
      <c r="A20" s="12" t="s">
        <v>20</v>
      </c>
      <c r="B20" s="13">
        <v>1641</v>
      </c>
      <c r="C20" s="14">
        <f t="shared" si="2"/>
        <v>0.46264448829997179</v>
      </c>
      <c r="D20" s="13">
        <v>1906</v>
      </c>
      <c r="E20" s="14">
        <f t="shared" si="0"/>
        <v>0.53735551170002815</v>
      </c>
      <c r="F20" s="15">
        <f t="shared" si="3"/>
        <v>3547</v>
      </c>
      <c r="G20" s="14">
        <f t="shared" si="1"/>
        <v>7.0720765626557672E-2</v>
      </c>
      <c r="J20" s="16"/>
      <c r="L20" s="16"/>
    </row>
    <row r="21" spans="1:12" x14ac:dyDescent="0.4">
      <c r="A21" s="12" t="s">
        <v>21</v>
      </c>
      <c r="B21" s="13">
        <v>981</v>
      </c>
      <c r="C21" s="14">
        <f t="shared" si="2"/>
        <v>0.43716577540106955</v>
      </c>
      <c r="D21" s="13">
        <v>1263</v>
      </c>
      <c r="E21" s="14">
        <f t="shared" si="0"/>
        <v>0.56283422459893051</v>
      </c>
      <c r="F21" s="15">
        <f t="shared" si="3"/>
        <v>2244</v>
      </c>
      <c r="G21" s="14">
        <f t="shared" si="1"/>
        <v>4.4741301963911871E-2</v>
      </c>
      <c r="J21" s="16"/>
      <c r="L21" s="16"/>
    </row>
    <row r="22" spans="1:12" x14ac:dyDescent="0.4">
      <c r="A22" s="12" t="s">
        <v>22</v>
      </c>
      <c r="B22" s="13">
        <v>499</v>
      </c>
      <c r="C22" s="14">
        <f t="shared" si="2"/>
        <v>0.37378277153558054</v>
      </c>
      <c r="D22" s="13">
        <v>836</v>
      </c>
      <c r="E22" s="14">
        <f t="shared" si="0"/>
        <v>0.62621722846441952</v>
      </c>
      <c r="F22" s="15">
        <f t="shared" si="3"/>
        <v>1335</v>
      </c>
      <c r="G22" s="14">
        <f t="shared" si="1"/>
        <v>2.6617485794038481E-2</v>
      </c>
      <c r="J22" s="16"/>
      <c r="L22" s="16"/>
    </row>
    <row r="23" spans="1:12" x14ac:dyDescent="0.4">
      <c r="A23" s="12" t="s">
        <v>23</v>
      </c>
      <c r="B23" s="13">
        <v>197</v>
      </c>
      <c r="C23" s="14">
        <f t="shared" si="2"/>
        <v>0.29939209726443772</v>
      </c>
      <c r="D23" s="13">
        <v>461</v>
      </c>
      <c r="E23" s="14">
        <f t="shared" si="0"/>
        <v>0.70060790273556228</v>
      </c>
      <c r="F23" s="15">
        <f t="shared" si="3"/>
        <v>658</v>
      </c>
      <c r="G23" s="14">
        <f t="shared" si="1"/>
        <v>1.3119330076762038E-2</v>
      </c>
      <c r="J23" s="16"/>
      <c r="L23" s="16"/>
    </row>
    <row r="24" spans="1:12" x14ac:dyDescent="0.4">
      <c r="A24" s="12" t="s">
        <v>24</v>
      </c>
      <c r="B24" s="13">
        <v>46</v>
      </c>
      <c r="C24" s="14">
        <f t="shared" si="2"/>
        <v>0.23469387755102042</v>
      </c>
      <c r="D24" s="13">
        <v>150</v>
      </c>
      <c r="E24" s="14">
        <f t="shared" si="0"/>
        <v>0.76530612244897955</v>
      </c>
      <c r="F24" s="15">
        <f t="shared" si="3"/>
        <v>196</v>
      </c>
      <c r="G24" s="14">
        <f t="shared" si="1"/>
        <v>3.9078855547801817E-3</v>
      </c>
      <c r="J24" s="16"/>
      <c r="L24" s="16"/>
    </row>
    <row r="25" spans="1:12" ht="19.5" thickBot="1" x14ac:dyDescent="0.45">
      <c r="A25" s="19" t="s">
        <v>25</v>
      </c>
      <c r="B25" s="20">
        <v>3</v>
      </c>
      <c r="C25" s="21">
        <f t="shared" si="2"/>
        <v>0.1111111111111111</v>
      </c>
      <c r="D25" s="22">
        <v>24</v>
      </c>
      <c r="E25" s="23">
        <f t="shared" si="0"/>
        <v>0.88888888888888884</v>
      </c>
      <c r="F25" s="15">
        <f t="shared" si="3"/>
        <v>27</v>
      </c>
      <c r="G25" s="21">
        <f t="shared" si="1"/>
        <v>5.38331173362576E-4</v>
      </c>
      <c r="J25" s="16"/>
    </row>
    <row r="26" spans="1:12" ht="19.5" thickTop="1" x14ac:dyDescent="0.4">
      <c r="A26" s="12" t="s">
        <v>4</v>
      </c>
      <c r="B26" s="15">
        <f>SUM(B5:B25)</f>
        <v>25070</v>
      </c>
      <c r="C26" s="14">
        <f t="shared" si="2"/>
        <v>0.49985046356295482</v>
      </c>
      <c r="D26" s="15">
        <f>SUM(D5:D25)</f>
        <v>25085</v>
      </c>
      <c r="E26" s="14">
        <f t="shared" si="0"/>
        <v>0.50014953643704518</v>
      </c>
      <c r="F26" s="24">
        <f>SUM(F5:F25)</f>
        <v>50155</v>
      </c>
      <c r="G26" s="14">
        <v>1</v>
      </c>
      <c r="J26" s="16"/>
    </row>
    <row r="27" spans="1:12" x14ac:dyDescent="0.4">
      <c r="B27" s="25"/>
      <c r="C27" s="26"/>
      <c r="D27" s="25"/>
      <c r="E27" s="26"/>
      <c r="F27" s="25"/>
      <c r="G27" s="27"/>
    </row>
    <row r="28" spans="1:12" x14ac:dyDescent="0.4">
      <c r="A28" s="9" t="s">
        <v>26</v>
      </c>
      <c r="B28" s="28">
        <f>SUM(B5:B7)</f>
        <v>3153</v>
      </c>
      <c r="C28" s="29">
        <f>B28/F26</f>
        <v>6.2865118133785272E-2</v>
      </c>
      <c r="D28" s="28">
        <f>SUM(D5:D7)</f>
        <v>3031</v>
      </c>
      <c r="E28" s="29">
        <f>D28/F26</f>
        <v>6.0432658757850664E-2</v>
      </c>
      <c r="F28" s="28">
        <f>SUM(F5:F7)</f>
        <v>6184</v>
      </c>
      <c r="G28" s="29">
        <f>F28/F26</f>
        <v>0.12329777689163593</v>
      </c>
    </row>
    <row r="29" spans="1:12" x14ac:dyDescent="0.4">
      <c r="A29" s="12" t="s">
        <v>27</v>
      </c>
      <c r="B29" s="15">
        <f>SUM(B8:B17)</f>
        <v>15691</v>
      </c>
      <c r="C29" s="29">
        <f>B29/F26</f>
        <v>0.31285016449008074</v>
      </c>
      <c r="D29" s="15">
        <f>SUM(D8:D17)</f>
        <v>14387</v>
      </c>
      <c r="E29" s="14">
        <f>D29/F26</f>
        <v>0.28685076263582893</v>
      </c>
      <c r="F29" s="15">
        <f>SUM(F8:F17)</f>
        <v>30078</v>
      </c>
      <c r="G29" s="29">
        <f>F29/F26</f>
        <v>0.59970092712590972</v>
      </c>
      <c r="K29" s="17"/>
    </row>
    <row r="30" spans="1:12" x14ac:dyDescent="0.4">
      <c r="A30" s="12" t="s">
        <v>28</v>
      </c>
      <c r="B30" s="15">
        <f>SUM(B18:B25)</f>
        <v>6226</v>
      </c>
      <c r="C30" s="14">
        <f>B30/F26</f>
        <v>0.12413518093908882</v>
      </c>
      <c r="D30" s="15">
        <f>SUM(D18:D25)</f>
        <v>7667</v>
      </c>
      <c r="E30" s="14">
        <f>D30/F26</f>
        <v>0.15286611504336556</v>
      </c>
      <c r="F30" s="15">
        <f>SUM(F18:F25)</f>
        <v>13893</v>
      </c>
      <c r="G30" s="29">
        <f>F30/F26</f>
        <v>0.27700129598245438</v>
      </c>
      <c r="K30" s="17"/>
    </row>
    <row r="31" spans="1:12" x14ac:dyDescent="0.4">
      <c r="B31" s="30"/>
      <c r="C31" s="31"/>
      <c r="D31" s="30"/>
      <c r="E31" s="31"/>
      <c r="F31" s="30"/>
      <c r="G31" s="32"/>
      <c r="K31" s="17"/>
    </row>
    <row r="32" spans="1:12" x14ac:dyDescent="0.4">
      <c r="A32" s="9" t="s">
        <v>29</v>
      </c>
      <c r="B32" s="33">
        <v>46.79</v>
      </c>
      <c r="C32" s="31"/>
      <c r="D32" s="30"/>
      <c r="E32" s="31"/>
      <c r="F32" s="30"/>
      <c r="G32" s="32"/>
    </row>
    <row r="33" spans="1:7" x14ac:dyDescent="0.4">
      <c r="A33" s="12" t="s">
        <v>2</v>
      </c>
      <c r="B33" s="34">
        <v>45.53</v>
      </c>
      <c r="C33" s="31"/>
      <c r="D33" s="30"/>
      <c r="E33" s="31"/>
      <c r="F33" s="30"/>
      <c r="G33" s="32"/>
    </row>
    <row r="34" spans="1:7" x14ac:dyDescent="0.4">
      <c r="A34" s="12" t="s">
        <v>3</v>
      </c>
      <c r="B34" s="34">
        <v>48.04</v>
      </c>
      <c r="C34" s="31"/>
      <c r="D34" s="30"/>
      <c r="E34" s="31"/>
      <c r="F34" s="30"/>
      <c r="G34" s="32"/>
    </row>
  </sheetData>
  <mergeCells count="4">
    <mergeCell ref="A1:G1"/>
    <mergeCell ref="B4:C4"/>
    <mergeCell ref="D4:E4"/>
    <mergeCell ref="F4:G4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R8.8</vt:lpstr>
      <vt:lpstr>R8.7</vt:lpstr>
      <vt:lpstr>R8.6</vt:lpstr>
      <vt:lpstr>R8.5</vt:lpstr>
      <vt:lpstr>R8.4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鴨志田 康太</dc:creator>
  <cp:lastModifiedBy>鴨志田 康太</cp:lastModifiedBy>
  <cp:lastPrinted>2026-07-09T07:48:02Z</cp:lastPrinted>
  <dcterms:created xsi:type="dcterms:W3CDTF">2026-04-10T07:22:41Z</dcterms:created>
  <dcterms:modified xsi:type="dcterms:W3CDTF">2026-08-14T04:55:27Z</dcterms:modified>
</cp:coreProperties>
</file>