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misv-file\ファイルサーバー\020100_総務課\810    指定統計\200 20 人口統計\01「統計あみ」\統計あみWeb版\HP用データ（H27～）\03 住民基本台帳人口（毎月）\作成済み\"/>
    </mc:Choice>
  </mc:AlternateContent>
  <bookViews>
    <workbookView xWindow="0" yWindow="0" windowWidth="28800" windowHeight="13395"/>
  </bookViews>
  <sheets>
    <sheet name="R8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B30" i="1"/>
  <c r="D29" i="1"/>
  <c r="B29" i="1"/>
  <c r="D28" i="1"/>
  <c r="B28" i="1"/>
  <c r="D26" i="1"/>
  <c r="B26" i="1"/>
  <c r="F25" i="1"/>
  <c r="E25" i="1" s="1"/>
  <c r="F24" i="1"/>
  <c r="C24" i="1" s="1"/>
  <c r="F23" i="1"/>
  <c r="C23" i="1" s="1"/>
  <c r="E23" i="1"/>
  <c r="F22" i="1"/>
  <c r="E22" i="1"/>
  <c r="C22" i="1"/>
  <c r="F21" i="1"/>
  <c r="E21" i="1" s="1"/>
  <c r="F20" i="1"/>
  <c r="C20" i="1" s="1"/>
  <c r="E20" i="1"/>
  <c r="F19" i="1"/>
  <c r="E19" i="1" s="1"/>
  <c r="F18" i="1"/>
  <c r="E18" i="1"/>
  <c r="C18" i="1"/>
  <c r="F17" i="1"/>
  <c r="C17" i="1" s="1"/>
  <c r="F16" i="1"/>
  <c r="E16" i="1"/>
  <c r="C16" i="1"/>
  <c r="F15" i="1"/>
  <c r="E15" i="1"/>
  <c r="C15" i="1"/>
  <c r="F14" i="1"/>
  <c r="C14" i="1" s="1"/>
  <c r="F13" i="1"/>
  <c r="E13" i="1" s="1"/>
  <c r="F12" i="1"/>
  <c r="E12" i="1"/>
  <c r="C12" i="1"/>
  <c r="F11" i="1"/>
  <c r="C11" i="1" s="1"/>
  <c r="E11" i="1"/>
  <c r="F10" i="1"/>
  <c r="C10" i="1" s="1"/>
  <c r="E10" i="1"/>
  <c r="F9" i="1"/>
  <c r="E9" i="1"/>
  <c r="C9" i="1"/>
  <c r="F8" i="1"/>
  <c r="C8" i="1" s="1"/>
  <c r="E8" i="1"/>
  <c r="F7" i="1"/>
  <c r="E7" i="1"/>
  <c r="C7" i="1"/>
  <c r="F6" i="1"/>
  <c r="E6" i="1"/>
  <c r="C6" i="1"/>
  <c r="F5" i="1"/>
  <c r="C5" i="1" s="1"/>
  <c r="C25" i="1" l="1"/>
  <c r="C21" i="1"/>
  <c r="C13" i="1"/>
  <c r="E24" i="1"/>
  <c r="F30" i="1"/>
  <c r="E5" i="1"/>
  <c r="E14" i="1"/>
  <c r="C19" i="1"/>
  <c r="G12" i="1"/>
  <c r="C28" i="1"/>
  <c r="G22" i="1"/>
  <c r="E28" i="1"/>
  <c r="G5" i="1"/>
  <c r="F29" i="1"/>
  <c r="F28" i="1"/>
  <c r="E17" i="1"/>
  <c r="F26" i="1"/>
  <c r="G11" i="1" s="1"/>
  <c r="G8" i="1" l="1"/>
  <c r="E26" i="1"/>
  <c r="G10" i="1"/>
  <c r="G17" i="1"/>
  <c r="G14" i="1"/>
  <c r="C29" i="1"/>
  <c r="C26" i="1"/>
  <c r="E30" i="1"/>
  <c r="G21" i="1"/>
  <c r="G19" i="1"/>
  <c r="G16" i="1"/>
  <c r="G28" i="1"/>
  <c r="C30" i="1"/>
  <c r="G7" i="1"/>
  <c r="G18" i="1"/>
  <c r="E29" i="1"/>
  <c r="G25" i="1"/>
  <c r="G29" i="1"/>
  <c r="G9" i="1"/>
  <c r="G15" i="1"/>
  <c r="G23" i="1"/>
  <c r="G30" i="1"/>
  <c r="G6" i="1"/>
  <c r="G20" i="1"/>
  <c r="G13" i="1"/>
  <c r="G24" i="1"/>
</calcChain>
</file>

<file path=xl/sharedStrings.xml><?xml version="1.0" encoding="utf-8"?>
<sst xmlns="http://schemas.openxmlformats.org/spreadsheetml/2006/main" count="33" uniqueCount="30">
  <si>
    <t>阿見町年齢段階別統計(住民基本台帳）</t>
    <rPh sb="0" eb="2">
      <t>アミ</t>
    </rPh>
    <rPh sb="2" eb="3">
      <t>マチ</t>
    </rPh>
    <rPh sb="3" eb="5">
      <t>ネンレイ</t>
    </rPh>
    <rPh sb="5" eb="7">
      <t>ダンカイ</t>
    </rPh>
    <rPh sb="7" eb="8">
      <t>ベツ</t>
    </rPh>
    <rPh sb="8" eb="10">
      <t>トウケイ</t>
    </rPh>
    <rPh sb="11" eb="13">
      <t>ジュウミン</t>
    </rPh>
    <rPh sb="13" eb="15">
      <t>キホン</t>
    </rPh>
    <rPh sb="15" eb="17">
      <t>ダイチョウ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</si>
  <si>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</si>
  <si>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</si>
  <si>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</si>
  <si>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</si>
  <si>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</si>
  <si>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</si>
  <si>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</si>
  <si>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</si>
  <si>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</si>
  <si>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</si>
  <si>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</si>
  <si>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</si>
  <si>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</si>
  <si>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</si>
  <si>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</si>
  <si>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</si>
  <si>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</si>
  <si>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</si>
  <si>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</si>
  <si>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</si>
  <si>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</si>
  <si>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</si>
  <si>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</si>
  <si>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</si>
  <si>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</t>
  </si>
  <si>
    <t>0-14</t>
  </si>
  <si>
    <t>15-64</t>
  </si>
  <si>
    <t>65-</t>
  </si>
  <si>
    <t>平均年齢</t>
    <rPh sb="0" eb="2">
      <t>ヘイキン</t>
    </rPh>
    <rPh sb="2" eb="4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</si>
</sst>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5" x14ac:knownFonts="1"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 applyAlignment="1"/>
    <xf numFmtId="49" fontId="2" fillId="0" borderId="0" xfId="0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49" fontId="1" fillId="0" borderId="0" xfId="2" applyNumberFormat="1" applyFont="1" applyAlignment="1">
      <alignment horizontal="center"/>
    </xf>
    <xf numFmtId="38" fontId="1" fillId="0" borderId="0" xfId="1" applyFont="1" applyAlignment="1"/>
    <xf numFmtId="57" fontId="1" fillId="0" borderId="0" xfId="2" applyNumberFormat="1" applyFont="1" applyAlignment="1" applyProtection="1">
      <alignment horizontal="center"/>
      <protection locked="0"/>
    </xf>
    <xf numFmtId="10" fontId="1" fillId="0" borderId="0" xfId="2" applyNumberFormat="1" applyFont="1" applyAlignment="1"/>
    <xf numFmtId="176" fontId="1" fillId="0" borderId="0" xfId="2" applyNumberFormat="1" applyFont="1" applyAlignme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1" fillId="0" borderId="0" xfId="1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38" fontId="1" fillId="0" borderId="6" xfId="1" applyFont="1" applyFill="1" applyBorder="1" applyAlignment="1" applyProtection="1">
      <alignment horizontal="right"/>
      <protection locked="0"/>
    </xf>
    <xf numFmtId="10" fontId="1" fillId="0" borderId="6" xfId="2" applyNumberFormat="1" applyFont="1" applyFill="1" applyBorder="1" applyAlignment="1">
      <alignment horizontal="right"/>
    </xf>
    <xf numFmtId="38" fontId="1" fillId="0" borderId="6" xfId="1" applyFont="1" applyFill="1" applyBorder="1" applyAlignment="1">
      <alignment horizontal="right"/>
    </xf>
    <xf numFmtId="38" fontId="1" fillId="0" borderId="0" xfId="1" applyFont="1" applyAlignment="1">
      <alignment horizontal="right"/>
    </xf>
    <xf numFmtId="38" fontId="0" fillId="0" borderId="0" xfId="0" applyNumberFormat="1" applyFont="1" applyAlignment="1"/>
    <xf numFmtId="177" fontId="1" fillId="0" borderId="0" xfId="1" applyNumberFormat="1" applyFont="1" applyAlignment="1">
      <alignment horizontal="right"/>
    </xf>
    <xf numFmtId="49" fontId="2" fillId="0" borderId="7" xfId="0" applyNumberFormat="1" applyFont="1" applyBorder="1" applyAlignment="1">
      <alignment horizontal="center"/>
    </xf>
    <xf numFmtId="38" fontId="1" fillId="0" borderId="8" xfId="1" applyFont="1" applyFill="1" applyBorder="1" applyAlignment="1" applyProtection="1">
      <alignment horizontal="right"/>
      <protection locked="0"/>
    </xf>
    <xf numFmtId="10" fontId="1" fillId="0" borderId="9" xfId="2" applyNumberFormat="1" applyFont="1" applyFill="1" applyBorder="1" applyAlignment="1">
      <alignment horizontal="right"/>
    </xf>
    <xf numFmtId="38" fontId="1" fillId="0" borderId="10" xfId="1" applyFont="1" applyFill="1" applyBorder="1" applyAlignment="1" applyProtection="1">
      <alignment horizontal="right"/>
      <protection locked="0"/>
    </xf>
    <xf numFmtId="10" fontId="1" fillId="0" borderId="10" xfId="2" applyNumberFormat="1" applyFont="1" applyFill="1" applyBorder="1" applyAlignment="1">
      <alignment horizontal="right"/>
    </xf>
    <xf numFmtId="38" fontId="1" fillId="0" borderId="11" xfId="1" applyFont="1" applyFill="1" applyBorder="1" applyAlignment="1">
      <alignment horizontal="right"/>
    </xf>
    <xf numFmtId="38" fontId="1" fillId="0" borderId="0" xfId="1" applyFont="1" applyFill="1" applyAlignment="1">
      <alignment horizontal="right"/>
    </xf>
    <xf numFmtId="10" fontId="1" fillId="0" borderId="0" xfId="2" applyNumberFormat="1" applyFont="1" applyFill="1" applyAlignment="1">
      <alignment horizontal="right"/>
    </xf>
    <xf numFmtId="176" fontId="1" fillId="0" borderId="0" xfId="2" applyNumberFormat="1" applyFont="1" applyFill="1" applyAlignment="1">
      <alignment horizontal="right"/>
    </xf>
    <xf numFmtId="38" fontId="1" fillId="0" borderId="12" xfId="1" applyFont="1" applyFill="1" applyBorder="1" applyAlignment="1">
      <alignment horizontal="right"/>
    </xf>
    <xf numFmtId="10" fontId="1" fillId="0" borderId="12" xfId="2" applyNumberFormat="1" applyFont="1" applyFill="1" applyBorder="1" applyAlignment="1">
      <alignment horizontal="right"/>
    </xf>
    <xf numFmtId="38" fontId="1" fillId="0" borderId="0" xfId="1" applyFont="1" applyFill="1" applyAlignment="1"/>
    <xf numFmtId="10" fontId="1" fillId="0" borderId="0" xfId="2" applyNumberFormat="1" applyFont="1" applyFill="1" applyAlignment="1"/>
    <xf numFmtId="176" fontId="1" fillId="0" borderId="0" xfId="2" applyNumberFormat="1" applyFont="1" applyFill="1" applyAlignment="1"/>
    <xf numFmtId="40" fontId="1" fillId="0" borderId="12" xfId="1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/>
    <xf numFmtId="38" fontId="1" fillId="0" borderId="0" xfId="1" applyNumberFormat="1" applyFont="1" applyAlignment="1"/>
    <xf numFmtId="49" fontId="2" fillId="0" borderId="0" xfId="0" applyNumberFormat="1" applyFont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9" workbookViewId="0">
      <selection activeCell="B34" sqref="B34"/>
    </sheetView>
  </sheetViews>
  <sheetFormatPr defaultRowHeight="18.75" x14ac:dyDescent="0.4"/>
  <cols>
    <col min="1" max="1" width="11.125" style="2" customWidth="1"/>
    <col min="2" max="2" width="11.125" style="35" customWidth="1"/>
    <col min="3" max="3" width="11.125" style="7" customWidth="1"/>
    <col min="4" max="4" width="11.125" style="35" customWidth="1"/>
    <col min="5" max="5" width="11.125" style="7" customWidth="1"/>
    <col min="6" max="6" width="11.125" style="35" customWidth="1"/>
    <col min="7" max="7" width="11.125" style="8" customWidth="1"/>
    <col min="8" max="16384" width="9" style="1"/>
  </cols>
  <sheetData>
    <row r="1" spans="1:10" x14ac:dyDescent="0.4">
      <c r="A1" s="36" t="s">
        <v>0</v>
      </c>
      <c r="B1" s="36"/>
      <c r="C1" s="36"/>
      <c r="D1" s="36"/>
      <c r="E1" s="36"/>
      <c r="F1" s="36"/>
      <c r="G1" s="36"/>
    </row>
    <row r="2" spans="1:10" x14ac:dyDescent="0.4">
      <c r="B2" s="3"/>
      <c r="C2" s="4"/>
      <c r="D2" s="3"/>
      <c r="E2" s="4"/>
      <c r="F2" s="5"/>
      <c r="G2" s="6">
        <v>46113</v>
      </c>
    </row>
    <row r="3" spans="1:10" x14ac:dyDescent="0.4">
      <c r="B3" s="5"/>
      <c r="D3" s="5"/>
      <c r="F3" s="5"/>
    </row>
    <row r="4" spans="1:10" s="10" customFormat="1" x14ac:dyDescent="0.4">
      <c r="A4" s="9" t="s">
        <v>1</v>
      </c>
      <c r="B4" s="37" t="s">
        <v>2</v>
      </c>
      <c r="C4" s="38"/>
      <c r="D4" s="39" t="s">
        <v>3</v>
      </c>
      <c r="E4" s="38"/>
      <c r="F4" s="39" t="s">
        <v>4</v>
      </c>
      <c r="G4" s="38"/>
      <c r="I4" s="11"/>
      <c r="J4" s="11"/>
    </row>
    <row r="5" spans="1:10" x14ac:dyDescent="0.4">
      <c r="A5" s="12" t="s">
        <v>5</v>
      </c>
      <c r="B5" s="13">
        <v>958</v>
      </c>
      <c r="C5" s="14">
        <f>B5/F5</f>
        <v>0.50795334040296924</v>
      </c>
      <c r="D5" s="13">
        <v>928</v>
      </c>
      <c r="E5" s="14">
        <f t="shared" ref="E5:E26" si="0">D5/F5</f>
        <v>0.49204665959703076</v>
      </c>
      <c r="F5" s="15">
        <f>B5+D5</f>
        <v>1886</v>
      </c>
      <c r="G5" s="14">
        <f t="shared" ref="G5:G25" si="1">F5/$F$26</f>
        <v>3.7603429368956234E-2</v>
      </c>
      <c r="I5" s="11"/>
      <c r="J5" s="11"/>
    </row>
    <row r="6" spans="1:10" x14ac:dyDescent="0.4">
      <c r="A6" s="12" t="s">
        <v>6</v>
      </c>
      <c r="B6" s="13">
        <v>1078</v>
      </c>
      <c r="C6" s="14">
        <f t="shared" ref="C6:C26" si="2">B6/F6</f>
        <v>0.50921114785073218</v>
      </c>
      <c r="D6" s="13">
        <v>1039</v>
      </c>
      <c r="E6" s="14">
        <f t="shared" si="0"/>
        <v>0.49078885214926782</v>
      </c>
      <c r="F6" s="15">
        <f t="shared" ref="F6:F25" si="3">B6+D6</f>
        <v>2117</v>
      </c>
      <c r="G6" s="14">
        <f t="shared" si="1"/>
        <v>4.2209151629947164E-2</v>
      </c>
      <c r="I6" s="11"/>
      <c r="J6" s="11"/>
    </row>
    <row r="7" spans="1:10" x14ac:dyDescent="0.4">
      <c r="A7" s="12" t="s">
        <v>7</v>
      </c>
      <c r="B7" s="13">
        <v>1117</v>
      </c>
      <c r="C7" s="14">
        <f>B7/F7</f>
        <v>0.5121503897294819</v>
      </c>
      <c r="D7" s="13">
        <v>1064</v>
      </c>
      <c r="E7" s="14">
        <f t="shared" si="0"/>
        <v>0.4878496102705181</v>
      </c>
      <c r="F7" s="15">
        <f t="shared" si="3"/>
        <v>2181</v>
      </c>
      <c r="G7" s="14">
        <f t="shared" si="1"/>
        <v>4.3485195892732531E-2</v>
      </c>
      <c r="I7" s="16"/>
      <c r="J7" s="17"/>
    </row>
    <row r="8" spans="1:10" x14ac:dyDescent="0.4">
      <c r="A8" s="12" t="s">
        <v>8</v>
      </c>
      <c r="B8" s="13">
        <v>1133</v>
      </c>
      <c r="C8" s="14">
        <f t="shared" si="2"/>
        <v>0.50333185250999557</v>
      </c>
      <c r="D8" s="13">
        <v>1118</v>
      </c>
      <c r="E8" s="14">
        <f t="shared" si="0"/>
        <v>0.49666814749000443</v>
      </c>
      <c r="F8" s="15">
        <f t="shared" si="3"/>
        <v>2251</v>
      </c>
      <c r="G8" s="14">
        <f t="shared" si="1"/>
        <v>4.4880869305154024E-2</v>
      </c>
      <c r="I8" s="16"/>
    </row>
    <row r="9" spans="1:10" x14ac:dyDescent="0.4">
      <c r="A9" s="12" t="s">
        <v>9</v>
      </c>
      <c r="B9" s="13">
        <v>1188</v>
      </c>
      <c r="C9" s="14">
        <f t="shared" si="2"/>
        <v>0.49417637271214643</v>
      </c>
      <c r="D9" s="13">
        <v>1216</v>
      </c>
      <c r="E9" s="14">
        <f t="shared" si="0"/>
        <v>0.50582362728785357</v>
      </c>
      <c r="F9" s="15">
        <f t="shared" si="3"/>
        <v>2404</v>
      </c>
      <c r="G9" s="14">
        <f t="shared" si="1"/>
        <v>4.7931412620875288E-2</v>
      </c>
      <c r="I9" s="16"/>
    </row>
    <row r="10" spans="1:10" x14ac:dyDescent="0.4">
      <c r="A10" s="12" t="s">
        <v>10</v>
      </c>
      <c r="B10" s="13">
        <v>1398</v>
      </c>
      <c r="C10" s="14">
        <f t="shared" si="2"/>
        <v>0.5222263728053792</v>
      </c>
      <c r="D10" s="13">
        <v>1279</v>
      </c>
      <c r="E10" s="14">
        <f t="shared" si="0"/>
        <v>0.47777362719462085</v>
      </c>
      <c r="F10" s="15">
        <f t="shared" si="3"/>
        <v>2677</v>
      </c>
      <c r="G10" s="14">
        <f t="shared" si="1"/>
        <v>5.3374538929319114E-2</v>
      </c>
      <c r="I10" s="16"/>
    </row>
    <row r="11" spans="1:10" x14ac:dyDescent="0.4">
      <c r="A11" s="12" t="s">
        <v>11</v>
      </c>
      <c r="B11" s="13">
        <v>1515</v>
      </c>
      <c r="C11" s="14">
        <f t="shared" si="2"/>
        <v>0.52313535911602205</v>
      </c>
      <c r="D11" s="13">
        <v>1381</v>
      </c>
      <c r="E11" s="14">
        <f t="shared" si="0"/>
        <v>0.4768646408839779</v>
      </c>
      <c r="F11" s="15">
        <f t="shared" si="3"/>
        <v>2896</v>
      </c>
      <c r="G11" s="14">
        <f t="shared" si="1"/>
        <v>5.7741002891037785E-2</v>
      </c>
      <c r="I11" s="16"/>
    </row>
    <row r="12" spans="1:10" x14ac:dyDescent="0.4">
      <c r="A12" s="12" t="s">
        <v>12</v>
      </c>
      <c r="B12" s="13">
        <v>1641</v>
      </c>
      <c r="C12" s="14">
        <f t="shared" si="2"/>
        <v>0.53980263157894737</v>
      </c>
      <c r="D12" s="13">
        <v>1399</v>
      </c>
      <c r="E12" s="14">
        <f t="shared" si="0"/>
        <v>0.46019736842105263</v>
      </c>
      <c r="F12" s="15">
        <f t="shared" si="3"/>
        <v>3040</v>
      </c>
      <c r="G12" s="14">
        <f t="shared" si="1"/>
        <v>6.0612102482304857E-2</v>
      </c>
      <c r="I12" s="16"/>
    </row>
    <row r="13" spans="1:10" x14ac:dyDescent="0.4">
      <c r="A13" s="12" t="s">
        <v>13</v>
      </c>
      <c r="B13" s="13">
        <v>1748</v>
      </c>
      <c r="C13" s="14">
        <f t="shared" si="2"/>
        <v>0.52969696969696967</v>
      </c>
      <c r="D13" s="13">
        <v>1552</v>
      </c>
      <c r="E13" s="14">
        <f t="shared" si="0"/>
        <v>0.47030303030303028</v>
      </c>
      <c r="F13" s="15">
        <f t="shared" si="3"/>
        <v>3300</v>
      </c>
      <c r="G13" s="14">
        <f t="shared" si="1"/>
        <v>6.5796032299870397E-2</v>
      </c>
      <c r="I13" s="16"/>
    </row>
    <row r="14" spans="1:10" x14ac:dyDescent="0.4">
      <c r="A14" s="12" t="s">
        <v>14</v>
      </c>
      <c r="B14" s="13">
        <v>1821</v>
      </c>
      <c r="C14" s="14">
        <f t="shared" si="2"/>
        <v>0.52889921580017429</v>
      </c>
      <c r="D14" s="13">
        <v>1622</v>
      </c>
      <c r="E14" s="14">
        <f t="shared" si="0"/>
        <v>0.47110078419982571</v>
      </c>
      <c r="F14" s="15">
        <f t="shared" si="3"/>
        <v>3443</v>
      </c>
      <c r="G14" s="14">
        <f t="shared" si="1"/>
        <v>6.8647193699531456E-2</v>
      </c>
      <c r="I14" s="17"/>
      <c r="J14" s="16"/>
    </row>
    <row r="15" spans="1:10" x14ac:dyDescent="0.4">
      <c r="A15" s="12" t="s">
        <v>15</v>
      </c>
      <c r="B15" s="13">
        <v>2103</v>
      </c>
      <c r="C15" s="14">
        <f t="shared" si="2"/>
        <v>0.52561859535116218</v>
      </c>
      <c r="D15" s="13">
        <v>1898</v>
      </c>
      <c r="E15" s="14">
        <f t="shared" si="0"/>
        <v>0.47438140464883777</v>
      </c>
      <c r="F15" s="15">
        <f t="shared" si="3"/>
        <v>4001</v>
      </c>
      <c r="G15" s="14">
        <f t="shared" si="1"/>
        <v>7.9772704615691359E-2</v>
      </c>
      <c r="J15" s="16"/>
    </row>
    <row r="16" spans="1:10" x14ac:dyDescent="0.4">
      <c r="A16" s="12" t="s">
        <v>16</v>
      </c>
      <c r="B16" s="13">
        <v>1782</v>
      </c>
      <c r="C16" s="14">
        <f t="shared" si="2"/>
        <v>0.53019934543290692</v>
      </c>
      <c r="D16" s="13">
        <v>1579</v>
      </c>
      <c r="E16" s="14">
        <f t="shared" si="0"/>
        <v>0.46980065456709313</v>
      </c>
      <c r="F16" s="15">
        <f t="shared" si="3"/>
        <v>3361</v>
      </c>
      <c r="G16" s="14">
        <f t="shared" si="1"/>
        <v>6.7012261987837704E-2</v>
      </c>
      <c r="J16" s="16"/>
    </row>
    <row r="17" spans="1:12" x14ac:dyDescent="0.4">
      <c r="A17" s="12" t="s">
        <v>17</v>
      </c>
      <c r="B17" s="13">
        <v>1362</v>
      </c>
      <c r="C17" s="14">
        <f t="shared" si="2"/>
        <v>0.50351201478743068</v>
      </c>
      <c r="D17" s="13">
        <v>1343</v>
      </c>
      <c r="E17" s="14">
        <f t="shared" si="0"/>
        <v>0.49648798521256932</v>
      </c>
      <c r="F17" s="15">
        <f t="shared" si="3"/>
        <v>2705</v>
      </c>
      <c r="G17" s="14">
        <f t="shared" si="1"/>
        <v>5.3932808294287711E-2</v>
      </c>
      <c r="J17" s="16"/>
      <c r="L17" s="16"/>
    </row>
    <row r="18" spans="1:12" x14ac:dyDescent="0.4">
      <c r="A18" s="12" t="s">
        <v>18</v>
      </c>
      <c r="B18" s="13">
        <v>1361</v>
      </c>
      <c r="C18" s="14">
        <f t="shared" si="2"/>
        <v>0.48798852635353174</v>
      </c>
      <c r="D18" s="13">
        <v>1428</v>
      </c>
      <c r="E18" s="14">
        <f t="shared" si="0"/>
        <v>0.51201147364646826</v>
      </c>
      <c r="F18" s="15">
        <f t="shared" si="3"/>
        <v>2789</v>
      </c>
      <c r="G18" s="14">
        <f t="shared" si="1"/>
        <v>5.5607616389193502E-2</v>
      </c>
      <c r="J18" s="16"/>
      <c r="L18" s="16"/>
    </row>
    <row r="19" spans="1:12" x14ac:dyDescent="0.4">
      <c r="A19" s="12" t="s">
        <v>19</v>
      </c>
      <c r="B19" s="13">
        <v>1498</v>
      </c>
      <c r="C19" s="14">
        <f t="shared" si="2"/>
        <v>0.48369389731998708</v>
      </c>
      <c r="D19" s="13">
        <v>1599</v>
      </c>
      <c r="E19" s="14">
        <f t="shared" si="0"/>
        <v>0.51630610268001287</v>
      </c>
      <c r="F19" s="15">
        <f t="shared" si="3"/>
        <v>3097</v>
      </c>
      <c r="G19" s="14">
        <f t="shared" si="1"/>
        <v>6.1748579403848071E-2</v>
      </c>
      <c r="J19" s="18"/>
      <c r="L19" s="16"/>
    </row>
    <row r="20" spans="1:12" x14ac:dyDescent="0.4">
      <c r="A20" s="12" t="s">
        <v>20</v>
      </c>
      <c r="B20" s="13">
        <v>1641</v>
      </c>
      <c r="C20" s="14">
        <f t="shared" si="2"/>
        <v>0.46264448829997179</v>
      </c>
      <c r="D20" s="13">
        <v>1906</v>
      </c>
      <c r="E20" s="14">
        <f t="shared" si="0"/>
        <v>0.53735551170002815</v>
      </c>
      <c r="F20" s="15">
        <f t="shared" si="3"/>
        <v>3547</v>
      </c>
      <c r="G20" s="14">
        <f t="shared" si="1"/>
        <v>7.0720765626557672E-2</v>
      </c>
      <c r="J20" s="16"/>
      <c r="L20" s="16"/>
    </row>
    <row r="21" spans="1:12" x14ac:dyDescent="0.4">
      <c r="A21" s="12" t="s">
        <v>21</v>
      </c>
      <c r="B21" s="13">
        <v>981</v>
      </c>
      <c r="C21" s="14">
        <f t="shared" si="2"/>
        <v>0.43716577540106955</v>
      </c>
      <c r="D21" s="13">
        <v>1263</v>
      </c>
      <c r="E21" s="14">
        <f t="shared" si="0"/>
        <v>0.56283422459893051</v>
      </c>
      <c r="F21" s="15">
        <f t="shared" si="3"/>
        <v>2244</v>
      </c>
      <c r="G21" s="14">
        <f t="shared" si="1"/>
        <v>4.4741301963911871E-2</v>
      </c>
      <c r="J21" s="16"/>
      <c r="L21" s="16"/>
    </row>
    <row r="22" spans="1:12" x14ac:dyDescent="0.4">
      <c r="A22" s="12" t="s">
        <v>22</v>
      </c>
      <c r="B22" s="13">
        <v>499</v>
      </c>
      <c r="C22" s="14">
        <f t="shared" si="2"/>
        <v>0.37378277153558054</v>
      </c>
      <c r="D22" s="13">
        <v>836</v>
      </c>
      <c r="E22" s="14">
        <f t="shared" si="0"/>
        <v>0.62621722846441952</v>
      </c>
      <c r="F22" s="15">
        <f t="shared" si="3"/>
        <v>1335</v>
      </c>
      <c r="G22" s="14">
        <f t="shared" si="1"/>
        <v>2.6617485794038481E-2</v>
      </c>
      <c r="J22" s="16"/>
      <c r="L22" s="16"/>
    </row>
    <row r="23" spans="1:12" x14ac:dyDescent="0.4">
      <c r="A23" s="12" t="s">
        <v>23</v>
      </c>
      <c r="B23" s="13">
        <v>197</v>
      </c>
      <c r="C23" s="14">
        <f t="shared" si="2"/>
        <v>0.29939209726443772</v>
      </c>
      <c r="D23" s="13">
        <v>461</v>
      </c>
      <c r="E23" s="14">
        <f t="shared" si="0"/>
        <v>0.70060790273556228</v>
      </c>
      <c r="F23" s="15">
        <f t="shared" si="3"/>
        <v>658</v>
      </c>
      <c r="G23" s="14">
        <f t="shared" si="1"/>
        <v>1.3119330076762038E-2</v>
      </c>
      <c r="J23" s="16"/>
      <c r="L23" s="16"/>
    </row>
    <row r="24" spans="1:12" x14ac:dyDescent="0.4">
      <c r="A24" s="12" t="s">
        <v>24</v>
      </c>
      <c r="B24" s="13">
        <v>46</v>
      </c>
      <c r="C24" s="14">
        <f t="shared" si="2"/>
        <v>0.23469387755102042</v>
      </c>
      <c r="D24" s="13">
        <v>150</v>
      </c>
      <c r="E24" s="14">
        <f t="shared" si="0"/>
        <v>0.76530612244897955</v>
      </c>
      <c r="F24" s="15">
        <f t="shared" si="3"/>
        <v>196</v>
      </c>
      <c r="G24" s="14">
        <f t="shared" si="1"/>
        <v>3.9078855547801817E-3</v>
      </c>
      <c r="J24" s="16"/>
      <c r="L24" s="16"/>
    </row>
    <row r="25" spans="1:12" ht="19.5" thickBot="1" x14ac:dyDescent="0.45">
      <c r="A25" s="19" t="s">
        <v>25</v>
      </c>
      <c r="B25" s="20">
        <v>3</v>
      </c>
      <c r="C25" s="21">
        <f t="shared" si="2"/>
        <v>0.1111111111111111</v>
      </c>
      <c r="D25" s="22">
        <v>24</v>
      </c>
      <c r="E25" s="23">
        <f t="shared" si="0"/>
        <v>0.88888888888888884</v>
      </c>
      <c r="F25" s="15">
        <f t="shared" si="3"/>
        <v>27</v>
      </c>
      <c r="G25" s="21">
        <f t="shared" si="1"/>
        <v>5.38331173362576E-4</v>
      </c>
      <c r="J25" s="16"/>
    </row>
    <row r="26" spans="1:12" ht="19.5" thickTop="1" x14ac:dyDescent="0.4">
      <c r="A26" s="12" t="s">
        <v>4</v>
      </c>
      <c r="B26" s="15">
        <f>SUM(B5:B25)</f>
        <v>25070</v>
      </c>
      <c r="C26" s="14">
        <f t="shared" si="2"/>
        <v>0.49985046356295482</v>
      </c>
      <c r="D26" s="15">
        <f>SUM(D5:D25)</f>
        <v>25085</v>
      </c>
      <c r="E26" s="14">
        <f t="shared" si="0"/>
        <v>0.50014953643704518</v>
      </c>
      <c r="F26" s="24">
        <f>SUM(F5:F25)</f>
        <v>50155</v>
      </c>
      <c r="G26" s="14">
        <v>1</v>
      </c>
      <c r="J26" s="16"/>
    </row>
    <row r="27" spans="1:12" x14ac:dyDescent="0.4">
      <c r="B27" s="25"/>
      <c r="C27" s="26"/>
      <c r="D27" s="25"/>
      <c r="E27" s="26"/>
      <c r="F27" s="25"/>
      <c r="G27" s="27"/>
    </row>
    <row r="28" spans="1:12" x14ac:dyDescent="0.4">
      <c r="A28" s="9" t="s">
        <v>26</v>
      </c>
      <c r="B28" s="28">
        <f>SUM(B5:B7)</f>
        <v>3153</v>
      </c>
      <c r="C28" s="29">
        <f>B28/F26</f>
        <v>6.2865118133785272E-2</v>
      </c>
      <c r="D28" s="28">
        <f>SUM(D5:D7)</f>
        <v>3031</v>
      </c>
      <c r="E28" s="29">
        <f>D28/F26</f>
        <v>6.0432658757850664E-2</v>
      </c>
      <c r="F28" s="28">
        <f>SUM(F5:F7)</f>
        <v>6184</v>
      </c>
      <c r="G28" s="29">
        <f>F28/F26</f>
        <v>0.12329777689163593</v>
      </c>
    </row>
    <row r="29" spans="1:12" x14ac:dyDescent="0.4">
      <c r="A29" s="12" t="s">
        <v>27</v>
      </c>
      <c r="B29" s="15">
        <f>SUM(B8:B17)</f>
        <v>15691</v>
      </c>
      <c r="C29" s="29">
        <f>B29/F26</f>
        <v>0.31285016449008074</v>
      </c>
      <c r="D29" s="15">
        <f>SUM(D8:D17)</f>
        <v>14387</v>
      </c>
      <c r="E29" s="14">
        <f>D29/F26</f>
        <v>0.28685076263582893</v>
      </c>
      <c r="F29" s="15">
        <f>SUM(F8:F17)</f>
        <v>30078</v>
      </c>
      <c r="G29" s="29">
        <f>F29/F26</f>
        <v>0.59970092712590972</v>
      </c>
      <c r="K29" s="17"/>
    </row>
    <row r="30" spans="1:12" x14ac:dyDescent="0.4">
      <c r="A30" s="12" t="s">
        <v>28</v>
      </c>
      <c r="B30" s="15">
        <f>SUM(B18:B25)</f>
        <v>6226</v>
      </c>
      <c r="C30" s="14">
        <f>B30/F26</f>
        <v>0.12413518093908882</v>
      </c>
      <c r="D30" s="15">
        <f>SUM(D18:D25)</f>
        <v>7667</v>
      </c>
      <c r="E30" s="14">
        <f>D30/F26</f>
        <v>0.15286611504336556</v>
      </c>
      <c r="F30" s="15">
        <f>SUM(F18:F25)</f>
        <v>13893</v>
      </c>
      <c r="G30" s="29">
        <f>F30/F26</f>
        <v>0.27700129598245438</v>
      </c>
      <c r="K30" s="17"/>
    </row>
    <row r="31" spans="1:12" x14ac:dyDescent="0.4">
      <c r="B31" s="30"/>
      <c r="C31" s="31"/>
      <c r="D31" s="30"/>
      <c r="E31" s="31"/>
      <c r="F31" s="30"/>
      <c r="G31" s="32"/>
      <c r="K31" s="17"/>
    </row>
    <row r="32" spans="1:12" x14ac:dyDescent="0.4">
      <c r="A32" s="9" t="s">
        <v>29</v>
      </c>
      <c r="B32" s="33">
        <v>46.79</v>
      </c>
      <c r="C32" s="31"/>
      <c r="D32" s="30"/>
      <c r="E32" s="31"/>
      <c r="F32" s="30"/>
      <c r="G32" s="32"/>
    </row>
    <row r="33" spans="1:7" x14ac:dyDescent="0.4">
      <c r="A33" s="12" t="s">
        <v>2</v>
      </c>
      <c r="B33" s="34">
        <v>45.53</v>
      </c>
      <c r="C33" s="31"/>
      <c r="D33" s="30"/>
      <c r="E33" s="31"/>
      <c r="F33" s="30"/>
      <c r="G33" s="32"/>
    </row>
    <row r="34" spans="1:7" x14ac:dyDescent="0.4">
      <c r="A34" s="12" t="s">
        <v>3</v>
      </c>
      <c r="B34" s="34">
        <v>48.04</v>
      </c>
      <c r="C34" s="31"/>
      <c r="D34" s="30"/>
      <c r="E34" s="31"/>
      <c r="F34" s="30"/>
      <c r="G34" s="32"/>
    </row>
  </sheetData>
  <mergeCells count="4">
    <mergeCell ref="A1:G1"/>
    <mergeCell ref="B4:C4"/>
    <mergeCell ref="D4:E4"/>
    <mergeCell ref="F4:G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鴨志田 康太</dc:creator>
  <cp:lastModifiedBy>鴨志田 康太</cp:lastModifiedBy>
  <dcterms:created xsi:type="dcterms:W3CDTF">2026-04-10T07:22:41Z</dcterms:created>
  <dcterms:modified xsi:type="dcterms:W3CDTF">2026-04-10T07:27:31Z</dcterms:modified>
</cp:coreProperties>
</file>